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56A-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<sst xmlns="http://schemas.openxmlformats.org/spreadsheetml/2006/main" count="59" uniqueCount="12">
  <si>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</si>
  <si>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</si>
  <si>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</si>
  <si>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</si>
  <si>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</si>
  <si>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</si>
  <si>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</si>
  <si>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</si>
  <si>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</si>
  <si>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</si>
  <si>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P.56A</t>
    </r>
    <r>
      <rPr>
        <sz val="16"/>
        <rFont val="AngsanaUPC"/>
        <family val="1"/>
      </rPr>
      <t xml:space="preserve"> น้ำแม่งัด   อ.พร้าว  จ.เชียงใหม่ </t>
    </r>
    <r>
      <rPr>
        <sz val="16"/>
        <color indexed="12"/>
        <rFont val="AngsanaUPC"/>
        <family val="1"/>
      </rPr>
      <t>( 18 พ.ค.2560 )</t>
    </r>
  </si>
  <si>
    <t>(1 Apr,2016 - 31 Mar,2017)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</si>
</sst>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Jasmine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4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Alignment="1">
      <alignment horizont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236"/>
  <sheetViews>
    <sheetView tabSelected="1" workbookViewId="0" topLeftCell="A1">
      <selection activeCell="R15" sqref="R15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>
        <v>408.3</v>
      </c>
      <c r="N1" s="3"/>
      <c r="O1" s="4" t="s">
        <v>1</v>
      </c>
      <c r="P1" s="5">
        <v>408.3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3"/>
      <c r="P2" s="3"/>
      <c r="Q2" s="3"/>
      <c r="R2" s="3"/>
      <c r="S2" s="3"/>
      <c r="T2" s="3"/>
    </row>
    <row r="3" spans="1:20" ht="22.5" customHeight="1">
      <c r="A3" s="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9"/>
      <c r="N3" s="3"/>
      <c r="O3" s="10"/>
      <c r="P3" s="3"/>
      <c r="Q3" s="3"/>
      <c r="R3" s="3"/>
      <c r="S3" s="3"/>
      <c r="T3" s="3"/>
    </row>
    <row r="4" spans="1:20" ht="22.5" customHeight="1">
      <c r="A4" s="11" t="s">
        <v>2</v>
      </c>
      <c r="B4" s="12" t="s">
        <v>2</v>
      </c>
      <c r="C4" s="13" t="s">
        <v>3</v>
      </c>
      <c r="D4" s="11" t="s">
        <v>2</v>
      </c>
      <c r="E4" s="12" t="s">
        <v>2</v>
      </c>
      <c r="F4" s="13" t="s">
        <v>3</v>
      </c>
      <c r="G4" s="11" t="s">
        <v>2</v>
      </c>
      <c r="H4" s="12" t="s">
        <v>2</v>
      </c>
      <c r="I4" s="13" t="s">
        <v>3</v>
      </c>
      <c r="J4" s="11" t="s">
        <v>2</v>
      </c>
      <c r="K4" s="12" t="s">
        <v>2</v>
      </c>
      <c r="L4" s="13" t="s">
        <v>3</v>
      </c>
      <c r="M4" s="4"/>
      <c r="N4" s="3"/>
      <c r="O4" s="10"/>
      <c r="P4" s="3"/>
      <c r="Q4" s="3"/>
      <c r="R4" s="3"/>
      <c r="S4" s="3"/>
      <c r="T4" s="3"/>
    </row>
    <row r="5" spans="1:20" ht="22.5" customHeight="1">
      <c r="A5" s="14" t="s">
        <v>4</v>
      </c>
      <c r="B5" s="15" t="s">
        <v>5</v>
      </c>
      <c r="C5" s="16" t="s">
        <v>6</v>
      </c>
      <c r="D5" s="14" t="s">
        <v>4</v>
      </c>
      <c r="E5" s="15" t="s">
        <v>5</v>
      </c>
      <c r="F5" s="16" t="s">
        <v>6</v>
      </c>
      <c r="G5" s="14" t="s">
        <v>4</v>
      </c>
      <c r="H5" s="15" t="s">
        <v>5</v>
      </c>
      <c r="I5" s="16" t="s">
        <v>6</v>
      </c>
      <c r="J5" s="14" t="s">
        <v>4</v>
      </c>
      <c r="K5" s="15" t="s">
        <v>5</v>
      </c>
      <c r="L5" s="16" t="s">
        <v>6</v>
      </c>
      <c r="M5" s="4" t="s">
        <v>7</v>
      </c>
      <c r="N5" s="4" t="s">
        <v>8</v>
      </c>
      <c r="O5" s="4" t="s">
        <v>7</v>
      </c>
      <c r="P5" s="4" t="s">
        <v>9</v>
      </c>
      <c r="Q5" s="3"/>
      <c r="R5" s="3"/>
      <c r="S5" s="3"/>
      <c r="T5" s="3"/>
    </row>
    <row r="6" spans="1:20" ht="16.5" customHeight="1">
      <c r="A6" s="17">
        <v>408.4</v>
      </c>
      <c r="B6" s="18">
        <f aca="true" t="shared" si="0" ref="B6:B37">+A6-$M$1</f>
        <v>0.0999999999999659</v>
      </c>
      <c r="C6" s="19">
        <v>0</v>
      </c>
      <c r="D6" s="17">
        <f>+A55+0.01</f>
        <v>408.8999999999995</v>
      </c>
      <c r="E6" s="18">
        <f aca="true" t="shared" si="1" ref="E6:E37">+D6-$M$1</f>
        <v>0.5999999999995111</v>
      </c>
      <c r="F6" s="19">
        <f>+C55+$N$10/10</f>
        <v>1.1000000000000008</v>
      </c>
      <c r="G6" s="17">
        <f>+D55+0.01</f>
        <v>409.39999999999907</v>
      </c>
      <c r="H6" s="18">
        <f aca="true" t="shared" si="2" ref="H6:H37">+G6-$M$1</f>
        <v>1.0999999999990564</v>
      </c>
      <c r="I6" s="20">
        <f>+F55+$N$15/10</f>
        <v>5.700000000000005</v>
      </c>
      <c r="J6" s="17">
        <f>+G55+0.01</f>
        <v>409.8999999999986</v>
      </c>
      <c r="K6" s="18">
        <f aca="true" t="shared" si="3" ref="K6:K37">+J6-$M$1</f>
        <v>1.5999999999986017</v>
      </c>
      <c r="L6" s="20">
        <f>+I55+$N$20/10</f>
        <v>14.900000000000022</v>
      </c>
      <c r="M6" s="21">
        <v>408.4</v>
      </c>
      <c r="N6" s="10">
        <v>0.1</v>
      </c>
      <c r="O6" s="22">
        <f aca="true" t="shared" si="4" ref="O6:O30">M6-$M$1</f>
        <v>0.0999999999999659</v>
      </c>
      <c r="P6" s="21">
        <v>0</v>
      </c>
      <c r="Q6" s="10"/>
      <c r="R6" s="3"/>
      <c r="S6" s="3"/>
      <c r="T6" s="3"/>
    </row>
    <row r="7" spans="1:20" ht="16.5" customHeight="1">
      <c r="A7" s="23">
        <f aca="true" t="shared" si="5" ref="A7:A38">+A6+0.01</f>
        <v>408.40999999999997</v>
      </c>
      <c r="B7" s="24">
        <f t="shared" si="0"/>
        <v>0.1099999999999568</v>
      </c>
      <c r="C7" s="25">
        <f aca="true" t="shared" si="6" ref="C7:C16">+C6+$N$6/10</f>
        <v>0.01</v>
      </c>
      <c r="D7" s="23">
        <f aca="true" t="shared" si="7" ref="D7:D38">+D6+0.01</f>
        <v>408.9099999999995</v>
      </c>
      <c r="E7" s="24">
        <f t="shared" si="1"/>
        <v>0.609999999999502</v>
      </c>
      <c r="F7" s="25">
        <f aca="true" t="shared" si="8" ref="F7:F16">+F6+$N$11/10</f>
        <v>1.1600000000000008</v>
      </c>
      <c r="G7" s="23">
        <f aca="true" t="shared" si="9" ref="G7:G38">+G6+0.01</f>
        <v>409.40999999999906</v>
      </c>
      <c r="H7" s="24">
        <f t="shared" si="2"/>
        <v>1.1099999999990473</v>
      </c>
      <c r="I7" s="26">
        <f aca="true" t="shared" si="10" ref="I7:I16">+I6+$N$16/10</f>
        <v>5.850000000000005</v>
      </c>
      <c r="J7" s="23">
        <f aca="true" t="shared" si="11" ref="J7:J38">+J6+0.01</f>
        <v>409.9099999999986</v>
      </c>
      <c r="K7" s="24">
        <f t="shared" si="3"/>
        <v>1.6099999999985926</v>
      </c>
      <c r="L7" s="26">
        <f aca="true" t="shared" si="12" ref="L7:L16">+L6+$N$21/10</f>
        <v>15.130000000000022</v>
      </c>
      <c r="M7" s="21">
        <f aca="true" t="shared" si="13" ref="M7:M30">M6+0.1</f>
        <v>408.5</v>
      </c>
      <c r="N7" s="10">
        <v>0.1</v>
      </c>
      <c r="O7" s="22">
        <f t="shared" si="4"/>
        <v>0.19999999999998863</v>
      </c>
      <c r="P7" s="27">
        <f aca="true" t="shared" si="14" ref="P7:P30">P6+N6</f>
        <v>0.1</v>
      </c>
      <c r="Q7" s="10"/>
      <c r="R7" s="3"/>
      <c r="S7" s="3"/>
      <c r="T7" s="3"/>
    </row>
    <row r="8" spans="1:20" ht="16.5" customHeight="1">
      <c r="A8" s="23">
        <f t="shared" si="5"/>
        <v>408.41999999999996</v>
      </c>
      <c r="B8" s="24">
        <f t="shared" si="0"/>
        <v>0.1199999999999477</v>
      </c>
      <c r="C8" s="25">
        <f t="shared" si="6"/>
        <v>0.02</v>
      </c>
      <c r="D8" s="23">
        <f t="shared" si="7"/>
        <v>408.9199999999995</v>
      </c>
      <c r="E8" s="24">
        <f t="shared" si="1"/>
        <v>0.619999999999493</v>
      </c>
      <c r="F8" s="25">
        <f t="shared" si="8"/>
        <v>1.2200000000000009</v>
      </c>
      <c r="G8" s="23">
        <f t="shared" si="9"/>
        <v>409.41999999999905</v>
      </c>
      <c r="H8" s="24">
        <f t="shared" si="2"/>
        <v>1.1199999999990382</v>
      </c>
      <c r="I8" s="26">
        <f t="shared" si="10"/>
        <v>6.000000000000005</v>
      </c>
      <c r="J8" s="23">
        <f t="shared" si="11"/>
        <v>409.9199999999986</v>
      </c>
      <c r="K8" s="24">
        <f t="shared" si="3"/>
        <v>1.6199999999985835</v>
      </c>
      <c r="L8" s="26">
        <f t="shared" si="12"/>
        <v>15.360000000000023</v>
      </c>
      <c r="M8" s="21">
        <f t="shared" si="13"/>
        <v>408.6</v>
      </c>
      <c r="N8" s="10">
        <v>0.25</v>
      </c>
      <c r="O8" s="22">
        <f t="shared" si="4"/>
        <v>0.30000000000001137</v>
      </c>
      <c r="P8" s="27">
        <f t="shared" si="14"/>
        <v>0.2</v>
      </c>
      <c r="Q8" s="10"/>
      <c r="R8" s="3"/>
      <c r="S8" s="3"/>
      <c r="T8" s="3"/>
    </row>
    <row r="9" spans="1:20" ht="16.5" customHeight="1">
      <c r="A9" s="23">
        <f t="shared" si="5"/>
        <v>408.42999999999995</v>
      </c>
      <c r="B9" s="24">
        <f t="shared" si="0"/>
        <v>0.1299999999999386</v>
      </c>
      <c r="C9" s="25">
        <f t="shared" si="6"/>
        <v>0.03</v>
      </c>
      <c r="D9" s="23">
        <f t="shared" si="7"/>
        <v>408.9299999999995</v>
      </c>
      <c r="E9" s="24">
        <f t="shared" si="1"/>
        <v>0.6299999999994839</v>
      </c>
      <c r="F9" s="25">
        <f t="shared" si="8"/>
        <v>1.280000000000001</v>
      </c>
      <c r="G9" s="23">
        <f t="shared" si="9"/>
        <v>409.42999999999904</v>
      </c>
      <c r="H9" s="24">
        <f t="shared" si="2"/>
        <v>1.1299999999990291</v>
      </c>
      <c r="I9" s="26">
        <f t="shared" si="10"/>
        <v>6.150000000000006</v>
      </c>
      <c r="J9" s="23">
        <f t="shared" si="11"/>
        <v>409.9299999999986</v>
      </c>
      <c r="K9" s="24">
        <f t="shared" si="3"/>
        <v>1.6299999999985744</v>
      </c>
      <c r="L9" s="26">
        <f t="shared" si="12"/>
        <v>15.590000000000023</v>
      </c>
      <c r="M9" s="21">
        <f t="shared" si="13"/>
        <v>408.70000000000005</v>
      </c>
      <c r="N9" s="10">
        <v>0.25</v>
      </c>
      <c r="O9" s="22">
        <f t="shared" si="4"/>
        <v>0.4000000000000341</v>
      </c>
      <c r="P9" s="27">
        <f t="shared" si="14"/>
        <v>0.45</v>
      </c>
      <c r="Q9" s="10"/>
      <c r="R9" s="3"/>
      <c r="S9" s="3"/>
      <c r="T9" s="3"/>
    </row>
    <row r="10" spans="1:20" ht="16.5" customHeight="1">
      <c r="A10" s="23">
        <f t="shared" si="5"/>
        <v>408.43999999999994</v>
      </c>
      <c r="B10" s="24">
        <f t="shared" si="0"/>
        <v>0.13999999999992951</v>
      </c>
      <c r="C10" s="25">
        <f t="shared" si="6"/>
        <v>0.04</v>
      </c>
      <c r="D10" s="23">
        <f t="shared" si="7"/>
        <v>408.9399999999995</v>
      </c>
      <c r="E10" s="24">
        <f t="shared" si="1"/>
        <v>0.6399999999994748</v>
      </c>
      <c r="F10" s="25">
        <f t="shared" si="8"/>
        <v>1.340000000000001</v>
      </c>
      <c r="G10" s="23">
        <f t="shared" si="9"/>
        <v>409.43999999999903</v>
      </c>
      <c r="H10" s="24">
        <f t="shared" si="2"/>
        <v>1.13999999999902</v>
      </c>
      <c r="I10" s="26">
        <f t="shared" si="10"/>
        <v>6.300000000000006</v>
      </c>
      <c r="J10" s="23">
        <f t="shared" si="11"/>
        <v>409.9399999999986</v>
      </c>
      <c r="K10" s="24">
        <f t="shared" si="3"/>
        <v>1.6399999999985653</v>
      </c>
      <c r="L10" s="26">
        <f t="shared" si="12"/>
        <v>15.820000000000023</v>
      </c>
      <c r="M10" s="21">
        <f t="shared" si="13"/>
        <v>408.80000000000007</v>
      </c>
      <c r="N10" s="10">
        <v>0.4</v>
      </c>
      <c r="O10" s="22">
        <f t="shared" si="4"/>
        <v>0.5000000000000568</v>
      </c>
      <c r="P10" s="27">
        <f t="shared" si="14"/>
        <v>0.7</v>
      </c>
      <c r="Q10" s="10"/>
      <c r="R10" s="3"/>
      <c r="S10" s="3"/>
      <c r="T10" s="3"/>
    </row>
    <row r="11" spans="1:20" ht="16.5" customHeight="1">
      <c r="A11" s="23">
        <f t="shared" si="5"/>
        <v>408.44999999999993</v>
      </c>
      <c r="B11" s="24">
        <f t="shared" si="0"/>
        <v>0.14999999999992042</v>
      </c>
      <c r="C11" s="25">
        <f t="shared" si="6"/>
        <v>0.05</v>
      </c>
      <c r="D11" s="23">
        <f t="shared" si="7"/>
        <v>408.9499999999995</v>
      </c>
      <c r="E11" s="24">
        <f t="shared" si="1"/>
        <v>0.6499999999994657</v>
      </c>
      <c r="F11" s="25">
        <f t="shared" si="8"/>
        <v>1.400000000000001</v>
      </c>
      <c r="G11" s="23">
        <f t="shared" si="9"/>
        <v>409.449999999999</v>
      </c>
      <c r="H11" s="24">
        <f t="shared" si="2"/>
        <v>1.149999999999011</v>
      </c>
      <c r="I11" s="26">
        <f t="shared" si="10"/>
        <v>6.450000000000006</v>
      </c>
      <c r="J11" s="23">
        <f t="shared" si="11"/>
        <v>409.94999999999857</v>
      </c>
      <c r="K11" s="24">
        <f t="shared" si="3"/>
        <v>1.6499999999985562</v>
      </c>
      <c r="L11" s="26">
        <f t="shared" si="12"/>
        <v>16.050000000000022</v>
      </c>
      <c r="M11" s="21">
        <f t="shared" si="13"/>
        <v>408.9000000000001</v>
      </c>
      <c r="N11" s="10">
        <v>0.6</v>
      </c>
      <c r="O11" s="22">
        <f t="shared" si="4"/>
        <v>0.6000000000000796</v>
      </c>
      <c r="P11" s="27">
        <f t="shared" si="14"/>
        <v>1.1</v>
      </c>
      <c r="Q11" s="10"/>
      <c r="R11" s="3"/>
      <c r="S11" s="3"/>
      <c r="T11" s="3"/>
    </row>
    <row r="12" spans="1:20" ht="16.5" customHeight="1">
      <c r="A12" s="23">
        <f t="shared" si="5"/>
        <v>408.4599999999999</v>
      </c>
      <c r="B12" s="24">
        <f t="shared" si="0"/>
        <v>0.15999999999991132</v>
      </c>
      <c r="C12" s="25">
        <f t="shared" si="6"/>
        <v>0.060000000000000005</v>
      </c>
      <c r="D12" s="23">
        <f t="shared" si="7"/>
        <v>408.95999999999947</v>
      </c>
      <c r="E12" s="24">
        <f t="shared" si="1"/>
        <v>0.6599999999994566</v>
      </c>
      <c r="F12" s="25">
        <f t="shared" si="8"/>
        <v>1.460000000000001</v>
      </c>
      <c r="G12" s="23">
        <f t="shared" si="9"/>
        <v>409.459999999999</v>
      </c>
      <c r="H12" s="24">
        <f t="shared" si="2"/>
        <v>1.1599999999990018</v>
      </c>
      <c r="I12" s="26">
        <f t="shared" si="10"/>
        <v>6.600000000000007</v>
      </c>
      <c r="J12" s="23">
        <f t="shared" si="11"/>
        <v>409.95999999999856</v>
      </c>
      <c r="K12" s="24">
        <f t="shared" si="3"/>
        <v>1.659999999998547</v>
      </c>
      <c r="L12" s="26">
        <f t="shared" si="12"/>
        <v>16.280000000000022</v>
      </c>
      <c r="M12" s="21">
        <f t="shared" si="13"/>
        <v>409.0000000000001</v>
      </c>
      <c r="N12" s="10">
        <v>0.85</v>
      </c>
      <c r="O12" s="22">
        <f t="shared" si="4"/>
        <v>0.7000000000001023</v>
      </c>
      <c r="P12" s="27">
        <f t="shared" si="14"/>
        <v>1.7000000000000002</v>
      </c>
      <c r="Q12" s="10"/>
      <c r="R12" s="3"/>
      <c r="S12" s="3"/>
      <c r="T12" s="3"/>
    </row>
    <row r="13" spans="1:20" ht="16.5" customHeight="1">
      <c r="A13" s="23">
        <f t="shared" si="5"/>
        <v>408.4699999999999</v>
      </c>
      <c r="B13" s="24">
        <f t="shared" si="0"/>
        <v>0.16999999999990223</v>
      </c>
      <c r="C13" s="25">
        <f t="shared" si="6"/>
        <v>0.07</v>
      </c>
      <c r="D13" s="23">
        <f t="shared" si="7"/>
        <v>408.96999999999946</v>
      </c>
      <c r="E13" s="24">
        <f t="shared" si="1"/>
        <v>0.6699999999994475</v>
      </c>
      <c r="F13" s="25">
        <f t="shared" si="8"/>
        <v>1.5200000000000011</v>
      </c>
      <c r="G13" s="23">
        <f t="shared" si="9"/>
        <v>409.469999999999</v>
      </c>
      <c r="H13" s="24">
        <f t="shared" si="2"/>
        <v>1.1699999999989927</v>
      </c>
      <c r="I13" s="26">
        <f t="shared" si="10"/>
        <v>6.750000000000007</v>
      </c>
      <c r="J13" s="23">
        <f t="shared" si="11"/>
        <v>409.96999999999855</v>
      </c>
      <c r="K13" s="24">
        <f t="shared" si="3"/>
        <v>1.669999999998538</v>
      </c>
      <c r="L13" s="26">
        <f t="shared" si="12"/>
        <v>16.510000000000023</v>
      </c>
      <c r="M13" s="21">
        <f t="shared" si="13"/>
        <v>409.10000000000014</v>
      </c>
      <c r="N13" s="10">
        <v>0.85</v>
      </c>
      <c r="O13" s="22">
        <f t="shared" si="4"/>
        <v>0.8000000000001251</v>
      </c>
      <c r="P13" s="27">
        <f t="shared" si="14"/>
        <v>2.5500000000000003</v>
      </c>
      <c r="Q13" s="10"/>
      <c r="R13" s="3"/>
      <c r="S13" s="3"/>
      <c r="T13" s="3"/>
    </row>
    <row r="14" spans="1:20" ht="16.5" customHeight="1">
      <c r="A14" s="23">
        <f t="shared" si="5"/>
        <v>408.4799999999999</v>
      </c>
      <c r="B14" s="24">
        <f t="shared" si="0"/>
        <v>0.17999999999989313</v>
      </c>
      <c r="C14" s="25">
        <f t="shared" si="6"/>
        <v>0.08</v>
      </c>
      <c r="D14" s="23">
        <f t="shared" si="7"/>
        <v>408.97999999999945</v>
      </c>
      <c r="E14" s="24">
        <f t="shared" si="1"/>
        <v>0.6799999999994384</v>
      </c>
      <c r="F14" s="25">
        <f t="shared" si="8"/>
        <v>1.5800000000000012</v>
      </c>
      <c r="G14" s="23">
        <f t="shared" si="9"/>
        <v>409.479999999999</v>
      </c>
      <c r="H14" s="24">
        <f t="shared" si="2"/>
        <v>1.1799999999989836</v>
      </c>
      <c r="I14" s="26">
        <f t="shared" si="10"/>
        <v>6.9000000000000075</v>
      </c>
      <c r="J14" s="23">
        <f t="shared" si="11"/>
        <v>409.97999999999854</v>
      </c>
      <c r="K14" s="24">
        <f t="shared" si="3"/>
        <v>1.679999999998529</v>
      </c>
      <c r="L14" s="26">
        <f t="shared" si="12"/>
        <v>16.740000000000023</v>
      </c>
      <c r="M14" s="21">
        <f t="shared" si="13"/>
        <v>409.20000000000016</v>
      </c>
      <c r="N14" s="10">
        <v>1.15</v>
      </c>
      <c r="O14" s="22">
        <f t="shared" si="4"/>
        <v>0.9000000000001478</v>
      </c>
      <c r="P14" s="27">
        <f t="shared" si="14"/>
        <v>3.4000000000000004</v>
      </c>
      <c r="Q14" s="10"/>
      <c r="R14" s="3"/>
      <c r="S14" s="3"/>
      <c r="T14" s="3"/>
    </row>
    <row r="15" spans="1:20" ht="16.5" customHeight="1">
      <c r="A15" s="23">
        <f t="shared" si="5"/>
        <v>408.4899999999999</v>
      </c>
      <c r="B15" s="24">
        <f t="shared" si="0"/>
        <v>0.18999999999988404</v>
      </c>
      <c r="C15" s="25">
        <f t="shared" si="6"/>
        <v>0.09</v>
      </c>
      <c r="D15" s="23">
        <f t="shared" si="7"/>
        <v>408.98999999999944</v>
      </c>
      <c r="E15" s="24">
        <f t="shared" si="1"/>
        <v>0.6899999999994293</v>
      </c>
      <c r="F15" s="25">
        <f t="shared" si="8"/>
        <v>1.6400000000000012</v>
      </c>
      <c r="G15" s="23">
        <f t="shared" si="9"/>
        <v>409.489999999999</v>
      </c>
      <c r="H15" s="24">
        <f t="shared" si="2"/>
        <v>1.1899999999989745</v>
      </c>
      <c r="I15" s="26">
        <f t="shared" si="10"/>
        <v>7.050000000000008</v>
      </c>
      <c r="J15" s="23">
        <f t="shared" si="11"/>
        <v>409.98999999999853</v>
      </c>
      <c r="K15" s="24">
        <f t="shared" si="3"/>
        <v>1.6899999999985198</v>
      </c>
      <c r="L15" s="26">
        <f t="shared" si="12"/>
        <v>16.970000000000024</v>
      </c>
      <c r="M15" s="21">
        <f t="shared" si="13"/>
        <v>409.3000000000002</v>
      </c>
      <c r="N15" s="10">
        <v>1.15</v>
      </c>
      <c r="O15" s="22">
        <f t="shared" si="4"/>
        <v>1.0000000000001705</v>
      </c>
      <c r="P15" s="27">
        <f t="shared" si="14"/>
        <v>4.550000000000001</v>
      </c>
      <c r="Q15" s="10"/>
      <c r="R15" s="3"/>
      <c r="S15" s="3"/>
      <c r="T15" s="3"/>
    </row>
    <row r="16" spans="1:20" ht="16.5" customHeight="1">
      <c r="A16" s="28">
        <f t="shared" si="5"/>
        <v>408.4999999999999</v>
      </c>
      <c r="B16" s="29">
        <f t="shared" si="0"/>
        <v>0.19999999999987494</v>
      </c>
      <c r="C16" s="30">
        <f t="shared" si="6"/>
        <v>0.09999999999999999</v>
      </c>
      <c r="D16" s="28">
        <f t="shared" si="7"/>
        <v>408.99999999999943</v>
      </c>
      <c r="E16" s="29">
        <f t="shared" si="1"/>
        <v>0.6999999999994202</v>
      </c>
      <c r="F16" s="30">
        <f t="shared" si="8"/>
        <v>1.7000000000000013</v>
      </c>
      <c r="G16" s="28">
        <f t="shared" si="9"/>
        <v>409.499999999999</v>
      </c>
      <c r="H16" s="29">
        <f t="shared" si="2"/>
        <v>1.1999999999989654</v>
      </c>
      <c r="I16" s="31">
        <f t="shared" si="10"/>
        <v>7.200000000000008</v>
      </c>
      <c r="J16" s="28">
        <f t="shared" si="11"/>
        <v>409.9999999999985</v>
      </c>
      <c r="K16" s="29">
        <f t="shared" si="3"/>
        <v>1.6999999999985107</v>
      </c>
      <c r="L16" s="31">
        <f t="shared" si="12"/>
        <v>17.200000000000024</v>
      </c>
      <c r="M16" s="21">
        <f t="shared" si="13"/>
        <v>409.4000000000002</v>
      </c>
      <c r="N16" s="10">
        <v>1.5</v>
      </c>
      <c r="O16" s="22">
        <f t="shared" si="4"/>
        <v>1.1000000000001933</v>
      </c>
      <c r="P16" s="27">
        <f t="shared" si="14"/>
        <v>5.700000000000001</v>
      </c>
      <c r="Q16" s="10"/>
      <c r="R16" s="3"/>
      <c r="S16" s="3"/>
      <c r="T16" s="3"/>
    </row>
    <row r="17" spans="1:20" ht="16.5" customHeight="1">
      <c r="A17" s="17">
        <f t="shared" si="5"/>
        <v>408.5099999999999</v>
      </c>
      <c r="B17" s="18">
        <f t="shared" si="0"/>
        <v>0.20999999999986585</v>
      </c>
      <c r="C17" s="19">
        <f aca="true" t="shared" si="15" ref="C17:C26">+C16+$N$7/10</f>
        <v>0.10999999999999999</v>
      </c>
      <c r="D17" s="17">
        <f t="shared" si="7"/>
        <v>409.0099999999994</v>
      </c>
      <c r="E17" s="18">
        <f t="shared" si="1"/>
        <v>0.7099999999994111</v>
      </c>
      <c r="F17" s="19">
        <f aca="true" t="shared" si="16" ref="F17:F26">+F16+$N$12/10</f>
        <v>1.7850000000000013</v>
      </c>
      <c r="G17" s="17">
        <f t="shared" si="9"/>
        <v>409.50999999999897</v>
      </c>
      <c r="H17" s="18">
        <f t="shared" si="2"/>
        <v>1.2099999999989564</v>
      </c>
      <c r="I17" s="32">
        <f aca="true" t="shared" si="17" ref="I17:I26">+I16+$N$17/10</f>
        <v>7.3500000000000085</v>
      </c>
      <c r="J17" s="17">
        <f t="shared" si="11"/>
        <v>410.0099999999985</v>
      </c>
      <c r="K17" s="18">
        <f t="shared" si="3"/>
        <v>1.7099999999985016</v>
      </c>
      <c r="L17" s="32">
        <f aca="true" t="shared" si="18" ref="L17:L26">+L16+$N$22/10</f>
        <v>17.455000000000023</v>
      </c>
      <c r="M17" s="21">
        <f t="shared" si="13"/>
        <v>409.5000000000002</v>
      </c>
      <c r="N17" s="10">
        <v>1.5</v>
      </c>
      <c r="O17" s="22">
        <f t="shared" si="4"/>
        <v>1.200000000000216</v>
      </c>
      <c r="P17" s="27">
        <f t="shared" si="14"/>
        <v>7.200000000000001</v>
      </c>
      <c r="Q17" s="10"/>
      <c r="R17" s="3"/>
      <c r="S17" s="3"/>
      <c r="T17" s="3"/>
    </row>
    <row r="18" spans="1:20" ht="16.5" customHeight="1">
      <c r="A18" s="23">
        <f t="shared" si="5"/>
        <v>408.51999999999987</v>
      </c>
      <c r="B18" s="24">
        <f t="shared" si="0"/>
        <v>0.21999999999985675</v>
      </c>
      <c r="C18" s="25">
        <f t="shared" si="15"/>
        <v>0.11999999999999998</v>
      </c>
      <c r="D18" s="23">
        <f t="shared" si="7"/>
        <v>409.0199999999994</v>
      </c>
      <c r="E18" s="24">
        <f t="shared" si="1"/>
        <v>0.719999999999402</v>
      </c>
      <c r="F18" s="25">
        <f t="shared" si="16"/>
        <v>1.8700000000000012</v>
      </c>
      <c r="G18" s="23">
        <f t="shared" si="9"/>
        <v>409.51999999999896</v>
      </c>
      <c r="H18" s="24">
        <f t="shared" si="2"/>
        <v>1.2199999999989473</v>
      </c>
      <c r="I18" s="26">
        <f t="shared" si="17"/>
        <v>7.500000000000009</v>
      </c>
      <c r="J18" s="23">
        <f t="shared" si="11"/>
        <v>410.0199999999985</v>
      </c>
      <c r="K18" s="24">
        <f t="shared" si="3"/>
        <v>1.7199999999984925</v>
      </c>
      <c r="L18" s="26">
        <f t="shared" si="18"/>
        <v>17.710000000000022</v>
      </c>
      <c r="M18" s="21">
        <f t="shared" si="13"/>
        <v>409.60000000000025</v>
      </c>
      <c r="N18" s="10">
        <v>1.95</v>
      </c>
      <c r="O18" s="22">
        <f t="shared" si="4"/>
        <v>1.3000000000002387</v>
      </c>
      <c r="P18" s="27">
        <f t="shared" si="14"/>
        <v>8.700000000000001</v>
      </c>
      <c r="Q18" s="10"/>
      <c r="R18" s="3"/>
      <c r="S18" s="3"/>
      <c r="T18" s="3"/>
    </row>
    <row r="19" spans="1:20" ht="16.5" customHeight="1">
      <c r="A19" s="23">
        <f t="shared" si="5"/>
        <v>408.52999999999986</v>
      </c>
      <c r="B19" s="24">
        <f t="shared" si="0"/>
        <v>0.22999999999984766</v>
      </c>
      <c r="C19" s="25">
        <f t="shared" si="15"/>
        <v>0.12999999999999998</v>
      </c>
      <c r="D19" s="23">
        <f t="shared" si="7"/>
        <v>409.0299999999994</v>
      </c>
      <c r="E19" s="24">
        <f t="shared" si="1"/>
        <v>0.7299999999993929</v>
      </c>
      <c r="F19" s="25">
        <f t="shared" si="16"/>
        <v>1.9550000000000012</v>
      </c>
      <c r="G19" s="23">
        <f t="shared" si="9"/>
        <v>409.52999999999895</v>
      </c>
      <c r="H19" s="24">
        <f t="shared" si="2"/>
        <v>1.2299999999989382</v>
      </c>
      <c r="I19" s="26">
        <f t="shared" si="17"/>
        <v>7.650000000000009</v>
      </c>
      <c r="J19" s="23">
        <f t="shared" si="11"/>
        <v>410.0299999999985</v>
      </c>
      <c r="K19" s="24">
        <f t="shared" si="3"/>
        <v>1.7299999999984834</v>
      </c>
      <c r="L19" s="26">
        <f t="shared" si="18"/>
        <v>17.96500000000002</v>
      </c>
      <c r="M19" s="21">
        <f t="shared" si="13"/>
        <v>409.7000000000003</v>
      </c>
      <c r="N19" s="10">
        <v>1.95</v>
      </c>
      <c r="O19" s="22">
        <f t="shared" si="4"/>
        <v>1.4000000000002615</v>
      </c>
      <c r="P19" s="27">
        <f t="shared" si="14"/>
        <v>10.65</v>
      </c>
      <c r="Q19" s="10"/>
      <c r="R19" s="3"/>
      <c r="S19" s="3"/>
      <c r="T19" s="3"/>
    </row>
    <row r="20" spans="1:20" ht="16.5" customHeight="1">
      <c r="A20" s="23">
        <f t="shared" si="5"/>
        <v>408.53999999999985</v>
      </c>
      <c r="B20" s="24">
        <f t="shared" si="0"/>
        <v>0.23999999999983856</v>
      </c>
      <c r="C20" s="25">
        <f t="shared" si="15"/>
        <v>0.13999999999999999</v>
      </c>
      <c r="D20" s="23">
        <f t="shared" si="7"/>
        <v>409.0399999999994</v>
      </c>
      <c r="E20" s="24">
        <f t="shared" si="1"/>
        <v>0.7399999999993838</v>
      </c>
      <c r="F20" s="25">
        <f t="shared" si="16"/>
        <v>2.0400000000000014</v>
      </c>
      <c r="G20" s="23">
        <f t="shared" si="9"/>
        <v>409.53999999999894</v>
      </c>
      <c r="H20" s="24">
        <f t="shared" si="2"/>
        <v>1.239999999998929</v>
      </c>
      <c r="I20" s="26">
        <f t="shared" si="17"/>
        <v>7.80000000000001</v>
      </c>
      <c r="J20" s="23">
        <f t="shared" si="11"/>
        <v>410.0399999999985</v>
      </c>
      <c r="K20" s="24">
        <f t="shared" si="3"/>
        <v>1.7399999999984743</v>
      </c>
      <c r="L20" s="26">
        <f t="shared" si="18"/>
        <v>18.22000000000002</v>
      </c>
      <c r="M20" s="21">
        <f t="shared" si="13"/>
        <v>409.8000000000003</v>
      </c>
      <c r="N20" s="10">
        <v>2.3</v>
      </c>
      <c r="O20" s="22">
        <f t="shared" si="4"/>
        <v>1.5000000000002842</v>
      </c>
      <c r="P20" s="27">
        <f t="shared" si="14"/>
        <v>12.6</v>
      </c>
      <c r="Q20" s="10"/>
      <c r="R20" s="3"/>
      <c r="S20" s="3"/>
      <c r="T20" s="3"/>
    </row>
    <row r="21" spans="1:20" ht="16.5" customHeight="1">
      <c r="A21" s="23">
        <f t="shared" si="5"/>
        <v>408.54999999999984</v>
      </c>
      <c r="B21" s="24">
        <f t="shared" si="0"/>
        <v>0.24999999999982947</v>
      </c>
      <c r="C21" s="25">
        <f t="shared" si="15"/>
        <v>0.15</v>
      </c>
      <c r="D21" s="23">
        <f t="shared" si="7"/>
        <v>409.0499999999994</v>
      </c>
      <c r="E21" s="24">
        <f t="shared" si="1"/>
        <v>0.7499999999993747</v>
      </c>
      <c r="F21" s="25">
        <f t="shared" si="16"/>
        <v>2.1250000000000013</v>
      </c>
      <c r="G21" s="23">
        <f t="shared" si="9"/>
        <v>409.54999999999893</v>
      </c>
      <c r="H21" s="24">
        <f t="shared" si="2"/>
        <v>1.24999999999892</v>
      </c>
      <c r="I21" s="26">
        <f t="shared" si="17"/>
        <v>7.95000000000001</v>
      </c>
      <c r="J21" s="23">
        <f t="shared" si="11"/>
        <v>410.0499999999985</v>
      </c>
      <c r="K21" s="24">
        <f t="shared" si="3"/>
        <v>1.7499999999984652</v>
      </c>
      <c r="L21" s="26">
        <f t="shared" si="18"/>
        <v>18.47500000000002</v>
      </c>
      <c r="M21" s="21">
        <f t="shared" si="13"/>
        <v>409.9000000000003</v>
      </c>
      <c r="N21" s="10">
        <v>2.3</v>
      </c>
      <c r="O21" s="22">
        <f t="shared" si="4"/>
        <v>1.600000000000307</v>
      </c>
      <c r="P21" s="27">
        <f t="shared" si="14"/>
        <v>14.899999999999999</v>
      </c>
      <c r="Q21" s="10"/>
      <c r="R21" s="3"/>
      <c r="S21" s="3"/>
      <c r="T21" s="3"/>
    </row>
    <row r="22" spans="1:20" ht="16.5" customHeight="1">
      <c r="A22" s="23">
        <f t="shared" si="5"/>
        <v>408.55999999999983</v>
      </c>
      <c r="B22" s="24">
        <f t="shared" si="0"/>
        <v>0.2599999999998204</v>
      </c>
      <c r="C22" s="25">
        <f t="shared" si="15"/>
        <v>0.16</v>
      </c>
      <c r="D22" s="23">
        <f t="shared" si="7"/>
        <v>409.0599999999994</v>
      </c>
      <c r="E22" s="24">
        <f t="shared" si="1"/>
        <v>0.7599999999993656</v>
      </c>
      <c r="F22" s="25">
        <f t="shared" si="16"/>
        <v>2.2100000000000013</v>
      </c>
      <c r="G22" s="23">
        <f t="shared" si="9"/>
        <v>409.5599999999989</v>
      </c>
      <c r="H22" s="24">
        <f t="shared" si="2"/>
        <v>1.2599999999989109</v>
      </c>
      <c r="I22" s="26">
        <f t="shared" si="17"/>
        <v>8.10000000000001</v>
      </c>
      <c r="J22" s="23">
        <f t="shared" si="11"/>
        <v>410.05999999999847</v>
      </c>
      <c r="K22" s="24">
        <f t="shared" si="3"/>
        <v>1.7599999999984561</v>
      </c>
      <c r="L22" s="26">
        <f t="shared" si="18"/>
        <v>18.730000000000018</v>
      </c>
      <c r="M22" s="21">
        <f t="shared" si="13"/>
        <v>410.00000000000034</v>
      </c>
      <c r="N22" s="33">
        <v>2.55</v>
      </c>
      <c r="O22" s="22">
        <f t="shared" si="4"/>
        <v>1.7000000000003297</v>
      </c>
      <c r="P22" s="27">
        <f t="shared" si="14"/>
        <v>17.2</v>
      </c>
      <c r="Q22" s="10"/>
      <c r="R22" s="3"/>
      <c r="S22" s="3"/>
      <c r="T22" s="3"/>
    </row>
    <row r="23" spans="1:20" ht="16.5" customHeight="1">
      <c r="A23" s="23">
        <f t="shared" si="5"/>
        <v>408.5699999999998</v>
      </c>
      <c r="B23" s="24">
        <f t="shared" si="0"/>
        <v>0.2699999999998113</v>
      </c>
      <c r="C23" s="25">
        <f t="shared" si="15"/>
        <v>0.17</v>
      </c>
      <c r="D23" s="23">
        <f t="shared" si="7"/>
        <v>409.06999999999937</v>
      </c>
      <c r="E23" s="24">
        <f t="shared" si="1"/>
        <v>0.7699999999993565</v>
      </c>
      <c r="F23" s="25">
        <f t="shared" si="16"/>
        <v>2.2950000000000013</v>
      </c>
      <c r="G23" s="23">
        <f t="shared" si="9"/>
        <v>409.5699999999989</v>
      </c>
      <c r="H23" s="24">
        <f t="shared" si="2"/>
        <v>1.2699999999989018</v>
      </c>
      <c r="I23" s="26">
        <f t="shared" si="17"/>
        <v>8.25000000000001</v>
      </c>
      <c r="J23" s="23">
        <f t="shared" si="11"/>
        <v>410.06999999999846</v>
      </c>
      <c r="K23" s="24">
        <f t="shared" si="3"/>
        <v>1.769999999998447</v>
      </c>
      <c r="L23" s="26">
        <f t="shared" si="18"/>
        <v>18.985000000000017</v>
      </c>
      <c r="M23" s="21">
        <f t="shared" si="13"/>
        <v>410.10000000000036</v>
      </c>
      <c r="N23" s="33">
        <v>2.55</v>
      </c>
      <c r="O23" s="22">
        <f t="shared" si="4"/>
        <v>1.8000000000003524</v>
      </c>
      <c r="P23" s="27">
        <f t="shared" si="14"/>
        <v>19.75</v>
      </c>
      <c r="Q23" s="10"/>
      <c r="R23" s="3"/>
      <c r="S23" s="3"/>
      <c r="T23" s="3"/>
    </row>
    <row r="24" spans="1:20" ht="16.5" customHeight="1">
      <c r="A24" s="23">
        <f t="shared" si="5"/>
        <v>408.5799999999998</v>
      </c>
      <c r="B24" s="24">
        <f t="shared" si="0"/>
        <v>0.2799999999998022</v>
      </c>
      <c r="C24" s="25">
        <f t="shared" si="15"/>
        <v>0.18000000000000002</v>
      </c>
      <c r="D24" s="23">
        <f t="shared" si="7"/>
        <v>409.07999999999936</v>
      </c>
      <c r="E24" s="24">
        <f t="shared" si="1"/>
        <v>0.7799999999993474</v>
      </c>
      <c r="F24" s="25">
        <f t="shared" si="16"/>
        <v>2.3800000000000012</v>
      </c>
      <c r="G24" s="23">
        <f t="shared" si="9"/>
        <v>409.5799999999989</v>
      </c>
      <c r="H24" s="24">
        <f t="shared" si="2"/>
        <v>1.2799999999988927</v>
      </c>
      <c r="I24" s="26">
        <f t="shared" si="17"/>
        <v>8.400000000000011</v>
      </c>
      <c r="J24" s="23">
        <f t="shared" si="11"/>
        <v>410.07999999999845</v>
      </c>
      <c r="K24" s="24">
        <f t="shared" si="3"/>
        <v>1.779999999998438</v>
      </c>
      <c r="L24" s="26">
        <f t="shared" si="18"/>
        <v>19.240000000000016</v>
      </c>
      <c r="M24" s="21">
        <f t="shared" si="13"/>
        <v>410.2000000000004</v>
      </c>
      <c r="N24" s="33">
        <v>2.95</v>
      </c>
      <c r="O24" s="22">
        <f t="shared" si="4"/>
        <v>1.9000000000003752</v>
      </c>
      <c r="P24" s="27">
        <f t="shared" si="14"/>
        <v>22.3</v>
      </c>
      <c r="Q24" s="10"/>
      <c r="R24" s="3"/>
      <c r="S24" s="3"/>
      <c r="T24" s="3"/>
    </row>
    <row r="25" spans="1:20" ht="16.5" customHeight="1">
      <c r="A25" s="23">
        <f t="shared" si="5"/>
        <v>408.5899999999998</v>
      </c>
      <c r="B25" s="24">
        <f t="shared" si="0"/>
        <v>0.2899999999997931</v>
      </c>
      <c r="C25" s="25">
        <f t="shared" si="15"/>
        <v>0.19000000000000003</v>
      </c>
      <c r="D25" s="23">
        <f t="shared" si="7"/>
        <v>409.08999999999935</v>
      </c>
      <c r="E25" s="24">
        <f t="shared" si="1"/>
        <v>0.7899999999993383</v>
      </c>
      <c r="F25" s="25">
        <f t="shared" si="16"/>
        <v>2.465000000000001</v>
      </c>
      <c r="G25" s="23">
        <f t="shared" si="9"/>
        <v>409.5899999999989</v>
      </c>
      <c r="H25" s="24">
        <f t="shared" si="2"/>
        <v>1.2899999999988836</v>
      </c>
      <c r="I25" s="26">
        <f t="shared" si="17"/>
        <v>8.550000000000011</v>
      </c>
      <c r="J25" s="23">
        <f t="shared" si="11"/>
        <v>410.08999999999844</v>
      </c>
      <c r="K25" s="24">
        <f t="shared" si="3"/>
        <v>1.7899999999984288</v>
      </c>
      <c r="L25" s="26">
        <f t="shared" si="18"/>
        <v>19.495000000000015</v>
      </c>
      <c r="M25" s="21">
        <f t="shared" si="13"/>
        <v>410.3000000000004</v>
      </c>
      <c r="N25" s="33">
        <v>2.95</v>
      </c>
      <c r="O25" s="22">
        <f t="shared" si="4"/>
        <v>2.000000000000398</v>
      </c>
      <c r="P25" s="27">
        <f t="shared" si="14"/>
        <v>25.25</v>
      </c>
      <c r="Q25" s="10"/>
      <c r="R25" s="3"/>
      <c r="S25" s="3"/>
      <c r="T25" s="3"/>
    </row>
    <row r="26" spans="1:20" ht="16.5" customHeight="1">
      <c r="A26" s="28">
        <f t="shared" si="5"/>
        <v>408.5999999999998</v>
      </c>
      <c r="B26" s="29">
        <f t="shared" si="0"/>
        <v>0.299999999999784</v>
      </c>
      <c r="C26" s="30">
        <f t="shared" si="15"/>
        <v>0.20000000000000004</v>
      </c>
      <c r="D26" s="28">
        <f t="shared" si="7"/>
        <v>409.09999999999934</v>
      </c>
      <c r="E26" s="29">
        <f t="shared" si="1"/>
        <v>0.7999999999993292</v>
      </c>
      <c r="F26" s="30">
        <f t="shared" si="16"/>
        <v>2.550000000000001</v>
      </c>
      <c r="G26" s="28">
        <f t="shared" si="9"/>
        <v>409.5999999999989</v>
      </c>
      <c r="H26" s="29">
        <f t="shared" si="2"/>
        <v>1.2999999999988745</v>
      </c>
      <c r="I26" s="31">
        <f t="shared" si="17"/>
        <v>8.700000000000012</v>
      </c>
      <c r="J26" s="28">
        <f t="shared" si="11"/>
        <v>410.09999999999843</v>
      </c>
      <c r="K26" s="29">
        <f t="shared" si="3"/>
        <v>1.7999999999984198</v>
      </c>
      <c r="L26" s="31">
        <f t="shared" si="18"/>
        <v>19.750000000000014</v>
      </c>
      <c r="M26" s="21">
        <f t="shared" si="13"/>
        <v>410.40000000000043</v>
      </c>
      <c r="N26" s="33">
        <v>3.25</v>
      </c>
      <c r="O26" s="22">
        <f t="shared" si="4"/>
        <v>2.1000000000004206</v>
      </c>
      <c r="P26" s="27">
        <f t="shared" si="14"/>
        <v>28.2</v>
      </c>
      <c r="Q26" s="10"/>
      <c r="R26" s="3"/>
      <c r="S26" s="3"/>
      <c r="T26" s="3"/>
    </row>
    <row r="27" spans="1:20" ht="16.5" customHeight="1">
      <c r="A27" s="17">
        <f t="shared" si="5"/>
        <v>408.6099999999998</v>
      </c>
      <c r="B27" s="18">
        <f t="shared" si="0"/>
        <v>0.3099999999997749</v>
      </c>
      <c r="C27" s="19">
        <f aca="true" t="shared" si="19" ref="C27:C36">+C26+$N$8/10</f>
        <v>0.22500000000000003</v>
      </c>
      <c r="D27" s="17">
        <f t="shared" si="7"/>
        <v>409.10999999999933</v>
      </c>
      <c r="E27" s="18">
        <f t="shared" si="1"/>
        <v>0.8099999999993202</v>
      </c>
      <c r="F27" s="32">
        <f aca="true" t="shared" si="20" ref="F27:F36">+F26+$N$13/10</f>
        <v>2.635000000000001</v>
      </c>
      <c r="G27" s="17">
        <f t="shared" si="9"/>
        <v>409.6099999999989</v>
      </c>
      <c r="H27" s="18">
        <f t="shared" si="2"/>
        <v>1.3099999999988654</v>
      </c>
      <c r="I27" s="32">
        <f aca="true" t="shared" si="21" ref="I27:I36">+I26+$N$18/10</f>
        <v>8.895000000000012</v>
      </c>
      <c r="J27" s="17">
        <f t="shared" si="11"/>
        <v>410.1099999999984</v>
      </c>
      <c r="K27" s="18">
        <f t="shared" si="3"/>
        <v>1.8099999999984107</v>
      </c>
      <c r="L27" s="32">
        <f aca="true" t="shared" si="22" ref="L27:L36">+L26+$N$23/10</f>
        <v>20.005000000000013</v>
      </c>
      <c r="M27" s="21">
        <f t="shared" si="13"/>
        <v>410.50000000000045</v>
      </c>
      <c r="N27" s="33">
        <v>3.25</v>
      </c>
      <c r="O27" s="22">
        <f t="shared" si="4"/>
        <v>2.2000000000004434</v>
      </c>
      <c r="P27" s="27">
        <f t="shared" si="14"/>
        <v>31.45</v>
      </c>
      <c r="Q27" s="10"/>
      <c r="R27" s="3"/>
      <c r="S27" s="3"/>
      <c r="T27" s="3"/>
    </row>
    <row r="28" spans="1:20" ht="16.5" customHeight="1">
      <c r="A28" s="23">
        <f t="shared" si="5"/>
        <v>408.6199999999998</v>
      </c>
      <c r="B28" s="24">
        <f t="shared" si="0"/>
        <v>0.3199999999997658</v>
      </c>
      <c r="C28" s="25">
        <f t="shared" si="19"/>
        <v>0.25000000000000006</v>
      </c>
      <c r="D28" s="23">
        <f t="shared" si="7"/>
        <v>409.1199999999993</v>
      </c>
      <c r="E28" s="24">
        <f t="shared" si="1"/>
        <v>0.8199999999993111</v>
      </c>
      <c r="F28" s="26">
        <f t="shared" si="20"/>
        <v>2.720000000000001</v>
      </c>
      <c r="G28" s="23">
        <f t="shared" si="9"/>
        <v>409.61999999999887</v>
      </c>
      <c r="H28" s="24">
        <f t="shared" si="2"/>
        <v>1.3199999999988563</v>
      </c>
      <c r="I28" s="26">
        <f t="shared" si="21"/>
        <v>9.090000000000012</v>
      </c>
      <c r="J28" s="23">
        <f t="shared" si="11"/>
        <v>410.1199999999984</v>
      </c>
      <c r="K28" s="24">
        <f t="shared" si="3"/>
        <v>1.8199999999984016</v>
      </c>
      <c r="L28" s="26">
        <f t="shared" si="22"/>
        <v>20.260000000000012</v>
      </c>
      <c r="M28" s="21">
        <f t="shared" si="13"/>
        <v>410.6000000000005</v>
      </c>
      <c r="N28" s="33">
        <v>3.65</v>
      </c>
      <c r="O28" s="22">
        <f t="shared" si="4"/>
        <v>2.300000000000466</v>
      </c>
      <c r="P28" s="27">
        <f t="shared" si="14"/>
        <v>34.7</v>
      </c>
      <c r="Q28" s="10"/>
      <c r="R28" s="3"/>
      <c r="S28" s="3"/>
      <c r="T28" s="3"/>
    </row>
    <row r="29" spans="1:20" ht="16.5" customHeight="1">
      <c r="A29" s="23">
        <f t="shared" si="5"/>
        <v>408.62999999999977</v>
      </c>
      <c r="B29" s="24">
        <f t="shared" si="0"/>
        <v>0.3299999999997567</v>
      </c>
      <c r="C29" s="25">
        <f t="shared" si="19"/>
        <v>0.2750000000000001</v>
      </c>
      <c r="D29" s="23">
        <f t="shared" si="7"/>
        <v>409.1299999999993</v>
      </c>
      <c r="E29" s="24">
        <f t="shared" si="1"/>
        <v>0.829999999999302</v>
      </c>
      <c r="F29" s="26">
        <f t="shared" si="20"/>
        <v>2.805000000000001</v>
      </c>
      <c r="G29" s="23">
        <f t="shared" si="9"/>
        <v>409.62999999999886</v>
      </c>
      <c r="H29" s="24">
        <f t="shared" si="2"/>
        <v>1.3299999999988472</v>
      </c>
      <c r="I29" s="26">
        <f t="shared" si="21"/>
        <v>9.285000000000013</v>
      </c>
      <c r="J29" s="23">
        <f t="shared" si="11"/>
        <v>410.1299999999984</v>
      </c>
      <c r="K29" s="24">
        <f t="shared" si="3"/>
        <v>1.8299999999983925</v>
      </c>
      <c r="L29" s="26">
        <f t="shared" si="22"/>
        <v>20.51500000000001</v>
      </c>
      <c r="M29" s="21">
        <f t="shared" si="13"/>
        <v>410.7000000000005</v>
      </c>
      <c r="N29" s="33">
        <v>3.65</v>
      </c>
      <c r="O29" s="22">
        <f t="shared" si="4"/>
        <v>2.400000000000489</v>
      </c>
      <c r="P29" s="27">
        <f t="shared" si="14"/>
        <v>38.35</v>
      </c>
      <c r="Q29" s="10"/>
      <c r="R29" s="3"/>
      <c r="S29" s="3"/>
      <c r="T29" s="3"/>
    </row>
    <row r="30" spans="1:20" ht="16.5" customHeight="1">
      <c r="A30" s="23">
        <f t="shared" si="5"/>
        <v>408.63999999999976</v>
      </c>
      <c r="B30" s="24">
        <f t="shared" si="0"/>
        <v>0.3399999999997476</v>
      </c>
      <c r="C30" s="25">
        <f t="shared" si="19"/>
        <v>0.3000000000000001</v>
      </c>
      <c r="D30" s="23">
        <f t="shared" si="7"/>
        <v>409.1399999999993</v>
      </c>
      <c r="E30" s="24">
        <f t="shared" si="1"/>
        <v>0.8399999999992929</v>
      </c>
      <c r="F30" s="26">
        <f t="shared" si="20"/>
        <v>2.890000000000001</v>
      </c>
      <c r="G30" s="23">
        <f t="shared" si="9"/>
        <v>409.63999999999885</v>
      </c>
      <c r="H30" s="24">
        <f t="shared" si="2"/>
        <v>1.3399999999988381</v>
      </c>
      <c r="I30" s="26">
        <f t="shared" si="21"/>
        <v>9.480000000000013</v>
      </c>
      <c r="J30" s="23">
        <f t="shared" si="11"/>
        <v>410.1399999999984</v>
      </c>
      <c r="K30" s="24">
        <f t="shared" si="3"/>
        <v>1.8399999999983834</v>
      </c>
      <c r="L30" s="26">
        <f t="shared" si="22"/>
        <v>20.77000000000001</v>
      </c>
      <c r="M30" s="21">
        <f t="shared" si="13"/>
        <v>410.8000000000005</v>
      </c>
      <c r="N30" s="33"/>
      <c r="O30" s="22">
        <f t="shared" si="4"/>
        <v>2.5000000000005116</v>
      </c>
      <c r="P30" s="27">
        <f t="shared" si="14"/>
        <v>42</v>
      </c>
      <c r="Q30" s="10"/>
      <c r="R30" s="3"/>
      <c r="S30" s="3"/>
      <c r="T30" s="3"/>
    </row>
    <row r="31" spans="1:20" ht="16.5" customHeight="1">
      <c r="A31" s="23">
        <f t="shared" si="5"/>
        <v>408.64999999999975</v>
      </c>
      <c r="B31" s="24">
        <f t="shared" si="0"/>
        <v>0.3499999999997385</v>
      </c>
      <c r="C31" s="25">
        <f t="shared" si="19"/>
        <v>0.3250000000000001</v>
      </c>
      <c r="D31" s="23">
        <f t="shared" si="7"/>
        <v>409.1499999999993</v>
      </c>
      <c r="E31" s="24">
        <f t="shared" si="1"/>
        <v>0.8499999999992838</v>
      </c>
      <c r="F31" s="26">
        <f t="shared" si="20"/>
        <v>2.975000000000001</v>
      </c>
      <c r="G31" s="23">
        <f t="shared" si="9"/>
        <v>409.64999999999884</v>
      </c>
      <c r="H31" s="24">
        <f t="shared" si="2"/>
        <v>1.349999999998829</v>
      </c>
      <c r="I31" s="26">
        <f t="shared" si="21"/>
        <v>9.675000000000013</v>
      </c>
      <c r="J31" s="23">
        <f t="shared" si="11"/>
        <v>410.1499999999984</v>
      </c>
      <c r="K31" s="24">
        <f t="shared" si="3"/>
        <v>1.8499999999983743</v>
      </c>
      <c r="L31" s="26">
        <f t="shared" si="22"/>
        <v>21.02500000000001</v>
      </c>
      <c r="M31" s="34"/>
      <c r="N31" s="33"/>
      <c r="O31" s="36"/>
      <c r="P31" s="36"/>
      <c r="Q31" s="10"/>
      <c r="R31" s="3"/>
      <c r="S31" s="3"/>
      <c r="T31" s="3"/>
    </row>
    <row r="32" spans="1:20" ht="16.5" customHeight="1">
      <c r="A32" s="23">
        <f t="shared" si="5"/>
        <v>408.65999999999974</v>
      </c>
      <c r="B32" s="24">
        <f t="shared" si="0"/>
        <v>0.3599999999997294</v>
      </c>
      <c r="C32" s="25">
        <f t="shared" si="19"/>
        <v>0.35000000000000014</v>
      </c>
      <c r="D32" s="23">
        <f t="shared" si="7"/>
        <v>409.1599999999993</v>
      </c>
      <c r="E32" s="24">
        <f t="shared" si="1"/>
        <v>0.8599999999992747</v>
      </c>
      <c r="F32" s="26">
        <f t="shared" si="20"/>
        <v>3.060000000000001</v>
      </c>
      <c r="G32" s="23">
        <f t="shared" si="9"/>
        <v>409.65999999999883</v>
      </c>
      <c r="H32" s="24">
        <f t="shared" si="2"/>
        <v>1.35999999999882</v>
      </c>
      <c r="I32" s="26">
        <f t="shared" si="21"/>
        <v>9.870000000000013</v>
      </c>
      <c r="J32" s="23">
        <f t="shared" si="11"/>
        <v>410.1599999999984</v>
      </c>
      <c r="K32" s="24">
        <f t="shared" si="3"/>
        <v>1.8599999999983652</v>
      </c>
      <c r="L32" s="26">
        <f t="shared" si="22"/>
        <v>21.28000000000001</v>
      </c>
      <c r="M32" s="34"/>
      <c r="N32" s="33"/>
      <c r="O32" s="36"/>
      <c r="P32" s="36"/>
      <c r="Q32" s="10"/>
      <c r="R32" s="3"/>
      <c r="S32" s="3"/>
      <c r="T32" s="3"/>
    </row>
    <row r="33" spans="1:20" ht="16.5" customHeight="1">
      <c r="A33" s="23">
        <f t="shared" si="5"/>
        <v>408.66999999999973</v>
      </c>
      <c r="B33" s="24">
        <f t="shared" si="0"/>
        <v>0.36999999999972033</v>
      </c>
      <c r="C33" s="25">
        <f t="shared" si="19"/>
        <v>0.37500000000000017</v>
      </c>
      <c r="D33" s="23">
        <f t="shared" si="7"/>
        <v>409.1699999999993</v>
      </c>
      <c r="E33" s="24">
        <f t="shared" si="1"/>
        <v>0.8699999999992656</v>
      </c>
      <c r="F33" s="26">
        <f t="shared" si="20"/>
        <v>3.145000000000001</v>
      </c>
      <c r="G33" s="23">
        <f t="shared" si="9"/>
        <v>409.6699999999988</v>
      </c>
      <c r="H33" s="24">
        <f t="shared" si="2"/>
        <v>1.3699999999988108</v>
      </c>
      <c r="I33" s="26">
        <f t="shared" si="21"/>
        <v>10.065000000000014</v>
      </c>
      <c r="J33" s="23">
        <f t="shared" si="11"/>
        <v>410.16999999999837</v>
      </c>
      <c r="K33" s="24">
        <f t="shared" si="3"/>
        <v>1.869999999998356</v>
      </c>
      <c r="L33" s="26">
        <f t="shared" si="22"/>
        <v>21.535000000000007</v>
      </c>
      <c r="M33" s="34"/>
      <c r="N33" s="33"/>
      <c r="O33" s="36"/>
      <c r="P33" s="36"/>
      <c r="Q33" s="10"/>
      <c r="R33" s="3"/>
      <c r="S33" s="3"/>
      <c r="T33" s="3"/>
    </row>
    <row r="34" spans="1:20" ht="16.5" customHeight="1">
      <c r="A34" s="23">
        <f t="shared" si="5"/>
        <v>408.6799999999997</v>
      </c>
      <c r="B34" s="24">
        <f t="shared" si="0"/>
        <v>0.37999999999971124</v>
      </c>
      <c r="C34" s="25">
        <f t="shared" si="19"/>
        <v>0.4000000000000002</v>
      </c>
      <c r="D34" s="23">
        <f t="shared" si="7"/>
        <v>409.17999999999927</v>
      </c>
      <c r="E34" s="24">
        <f t="shared" si="1"/>
        <v>0.8799999999992565</v>
      </c>
      <c r="F34" s="26">
        <f t="shared" si="20"/>
        <v>3.230000000000001</v>
      </c>
      <c r="G34" s="23">
        <f t="shared" si="9"/>
        <v>409.6799999999988</v>
      </c>
      <c r="H34" s="24">
        <f t="shared" si="2"/>
        <v>1.3799999999988017</v>
      </c>
      <c r="I34" s="26">
        <f t="shared" si="21"/>
        <v>10.260000000000014</v>
      </c>
      <c r="J34" s="23">
        <f t="shared" si="11"/>
        <v>410.17999999999836</v>
      </c>
      <c r="K34" s="24">
        <f t="shared" si="3"/>
        <v>1.879999999998347</v>
      </c>
      <c r="L34" s="26">
        <f t="shared" si="22"/>
        <v>21.790000000000006</v>
      </c>
      <c r="M34" s="34"/>
      <c r="N34" s="33"/>
      <c r="O34" s="36"/>
      <c r="P34" s="36"/>
      <c r="Q34" s="10"/>
      <c r="R34" s="3"/>
      <c r="S34" s="3"/>
      <c r="T34" s="3"/>
    </row>
    <row r="35" spans="1:20" ht="16.5" customHeight="1">
      <c r="A35" s="23">
        <f t="shared" si="5"/>
        <v>408.6899999999997</v>
      </c>
      <c r="B35" s="24">
        <f t="shared" si="0"/>
        <v>0.38999999999970214</v>
      </c>
      <c r="C35" s="25">
        <f t="shared" si="19"/>
        <v>0.4250000000000002</v>
      </c>
      <c r="D35" s="23">
        <f t="shared" si="7"/>
        <v>409.18999999999926</v>
      </c>
      <c r="E35" s="24">
        <f t="shared" si="1"/>
        <v>0.8899999999992474</v>
      </c>
      <c r="F35" s="26">
        <f t="shared" si="20"/>
        <v>3.315000000000001</v>
      </c>
      <c r="G35" s="23">
        <f t="shared" si="9"/>
        <v>409.6899999999988</v>
      </c>
      <c r="H35" s="24">
        <f t="shared" si="2"/>
        <v>1.3899999999987926</v>
      </c>
      <c r="I35" s="26">
        <f t="shared" si="21"/>
        <v>10.455000000000014</v>
      </c>
      <c r="J35" s="23">
        <f t="shared" si="11"/>
        <v>410.18999999999835</v>
      </c>
      <c r="K35" s="24">
        <f t="shared" si="3"/>
        <v>1.889999999998338</v>
      </c>
      <c r="L35" s="26">
        <f t="shared" si="22"/>
        <v>22.045000000000005</v>
      </c>
      <c r="M35" s="34"/>
      <c r="N35" s="33"/>
      <c r="O35" s="36"/>
      <c r="P35" s="36"/>
      <c r="Q35" s="10"/>
      <c r="R35" s="3"/>
      <c r="S35" s="3"/>
      <c r="T35" s="3"/>
    </row>
    <row r="36" spans="1:20" ht="16.5" customHeight="1">
      <c r="A36" s="28">
        <f t="shared" si="5"/>
        <v>408.6999999999997</v>
      </c>
      <c r="B36" s="29">
        <f t="shared" si="0"/>
        <v>0.39999999999969305</v>
      </c>
      <c r="C36" s="30">
        <f t="shared" si="19"/>
        <v>0.45000000000000023</v>
      </c>
      <c r="D36" s="28">
        <f t="shared" si="7"/>
        <v>409.19999999999925</v>
      </c>
      <c r="E36" s="29">
        <f t="shared" si="1"/>
        <v>0.8999999999992383</v>
      </c>
      <c r="F36" s="31">
        <f t="shared" si="20"/>
        <v>3.400000000000001</v>
      </c>
      <c r="G36" s="28">
        <f t="shared" si="9"/>
        <v>409.6999999999988</v>
      </c>
      <c r="H36" s="29">
        <f t="shared" si="2"/>
        <v>1.3999999999987836</v>
      </c>
      <c r="I36" s="31">
        <f t="shared" si="21"/>
        <v>10.650000000000015</v>
      </c>
      <c r="J36" s="28">
        <f t="shared" si="11"/>
        <v>410.19999999999834</v>
      </c>
      <c r="K36" s="29">
        <f t="shared" si="3"/>
        <v>1.8999999999983288</v>
      </c>
      <c r="L36" s="31">
        <f t="shared" si="22"/>
        <v>22.300000000000004</v>
      </c>
      <c r="M36" s="34"/>
      <c r="N36" s="33"/>
      <c r="O36" s="36"/>
      <c r="P36" s="36"/>
      <c r="Q36" s="10"/>
      <c r="R36" s="3"/>
      <c r="S36" s="3"/>
      <c r="T36" s="3"/>
    </row>
    <row r="37" spans="1:20" ht="16.5" customHeight="1">
      <c r="A37" s="17">
        <f t="shared" si="5"/>
        <v>408.7099999999997</v>
      </c>
      <c r="B37" s="18">
        <f t="shared" si="0"/>
        <v>0.40999999999968395</v>
      </c>
      <c r="C37" s="19">
        <f aca="true" t="shared" si="23" ref="C37:C46">+C36+$N$9/10</f>
        <v>0.47500000000000026</v>
      </c>
      <c r="D37" s="17">
        <f t="shared" si="7"/>
        <v>409.20999999999924</v>
      </c>
      <c r="E37" s="18">
        <f t="shared" si="1"/>
        <v>0.9099999999992292</v>
      </c>
      <c r="F37" s="32">
        <f aca="true" t="shared" si="24" ref="F37:F46">+F36+$N$14/10</f>
        <v>3.5150000000000006</v>
      </c>
      <c r="G37" s="17">
        <f t="shared" si="9"/>
        <v>409.7099999999988</v>
      </c>
      <c r="H37" s="18">
        <f t="shared" si="2"/>
        <v>1.4099999999987745</v>
      </c>
      <c r="I37" s="32">
        <f aca="true" t="shared" si="25" ref="I37:I46">+I36+$N$19/10</f>
        <v>10.845000000000015</v>
      </c>
      <c r="J37" s="17">
        <f t="shared" si="11"/>
        <v>410.20999999999833</v>
      </c>
      <c r="K37" s="18">
        <f t="shared" si="3"/>
        <v>1.9099999999983197</v>
      </c>
      <c r="L37" s="32">
        <f aca="true" t="shared" si="26" ref="L37:L46">+L36+$N$24/10</f>
        <v>22.595000000000006</v>
      </c>
      <c r="M37" s="34"/>
      <c r="N37" s="33"/>
      <c r="O37" s="36"/>
      <c r="P37" s="36"/>
      <c r="Q37" s="10"/>
      <c r="R37" s="3"/>
      <c r="S37" s="3"/>
      <c r="T37" s="3"/>
    </row>
    <row r="38" spans="1:20" ht="16.5" customHeight="1">
      <c r="A38" s="23">
        <f t="shared" si="5"/>
        <v>408.7199999999997</v>
      </c>
      <c r="B38" s="24">
        <f aca="true" t="shared" si="27" ref="B38:B55">+A38-$M$1</f>
        <v>0.41999999999967486</v>
      </c>
      <c r="C38" s="25">
        <f t="shared" si="23"/>
        <v>0.5000000000000002</v>
      </c>
      <c r="D38" s="23">
        <f t="shared" si="7"/>
        <v>409.21999999999923</v>
      </c>
      <c r="E38" s="24">
        <f aca="true" t="shared" si="28" ref="E38:E55">+D38-$M$1</f>
        <v>0.9199999999992201</v>
      </c>
      <c r="F38" s="26">
        <f t="shared" si="24"/>
        <v>3.630000000000001</v>
      </c>
      <c r="G38" s="23">
        <f t="shared" si="9"/>
        <v>409.7199999999988</v>
      </c>
      <c r="H38" s="24">
        <f aca="true" t="shared" si="29" ref="H38:H55">+G38-$M$1</f>
        <v>1.4199999999987654</v>
      </c>
      <c r="I38" s="26">
        <f t="shared" si="25"/>
        <v>11.040000000000015</v>
      </c>
      <c r="J38" s="23">
        <f t="shared" si="11"/>
        <v>410.2199999999983</v>
      </c>
      <c r="K38" s="24">
        <f aca="true" t="shared" si="30" ref="K38:K55">+J38-$M$1</f>
        <v>1.9199999999983106</v>
      </c>
      <c r="L38" s="26">
        <f t="shared" si="26"/>
        <v>22.890000000000008</v>
      </c>
      <c r="M38" s="34"/>
      <c r="N38" s="33"/>
      <c r="O38" s="36"/>
      <c r="P38" s="36"/>
      <c r="Q38" s="10"/>
      <c r="R38" s="3"/>
      <c r="S38" s="3"/>
      <c r="T38" s="3"/>
    </row>
    <row r="39" spans="1:20" ht="16.5" customHeight="1">
      <c r="A39" s="23">
        <f aca="true" t="shared" si="31" ref="A39:A55">+A38+0.01</f>
        <v>408.7299999999997</v>
      </c>
      <c r="B39" s="24">
        <f t="shared" si="27"/>
        <v>0.42999999999966576</v>
      </c>
      <c r="C39" s="25">
        <f t="shared" si="23"/>
        <v>0.5250000000000002</v>
      </c>
      <c r="D39" s="23">
        <f aca="true" t="shared" si="32" ref="D39:D55">+D38+0.01</f>
        <v>409.2299999999992</v>
      </c>
      <c r="E39" s="24">
        <f t="shared" si="28"/>
        <v>0.929999999999211</v>
      </c>
      <c r="F39" s="26">
        <f t="shared" si="24"/>
        <v>3.745000000000001</v>
      </c>
      <c r="G39" s="23">
        <f aca="true" t="shared" si="33" ref="G39:G55">+G38+0.01</f>
        <v>409.72999999999877</v>
      </c>
      <c r="H39" s="24">
        <f t="shared" si="29"/>
        <v>1.4299999999987563</v>
      </c>
      <c r="I39" s="26">
        <f t="shared" si="25"/>
        <v>11.235000000000015</v>
      </c>
      <c r="J39" s="23">
        <f aca="true" t="shared" si="34" ref="J39:J55">+J38+0.01</f>
        <v>410.2299999999983</v>
      </c>
      <c r="K39" s="24">
        <f t="shared" si="30"/>
        <v>1.9299999999983015</v>
      </c>
      <c r="L39" s="26">
        <f t="shared" si="26"/>
        <v>23.18500000000001</v>
      </c>
      <c r="M39" s="34"/>
      <c r="N39" s="33"/>
      <c r="O39" s="36"/>
      <c r="P39" s="36"/>
      <c r="Q39" s="10"/>
      <c r="R39" s="3"/>
      <c r="S39" s="3"/>
      <c r="T39" s="3"/>
    </row>
    <row r="40" spans="1:20" ht="16.5" customHeight="1">
      <c r="A40" s="23">
        <f t="shared" si="31"/>
        <v>408.73999999999967</v>
      </c>
      <c r="B40" s="24">
        <f t="shared" si="27"/>
        <v>0.43999999999965667</v>
      </c>
      <c r="C40" s="25">
        <f t="shared" si="23"/>
        <v>0.5500000000000003</v>
      </c>
      <c r="D40" s="23">
        <f t="shared" si="32"/>
        <v>409.2399999999992</v>
      </c>
      <c r="E40" s="24">
        <f t="shared" si="28"/>
        <v>0.9399999999992019</v>
      </c>
      <c r="F40" s="26">
        <f t="shared" si="24"/>
        <v>3.860000000000001</v>
      </c>
      <c r="G40" s="23">
        <f t="shared" si="33"/>
        <v>409.73999999999876</v>
      </c>
      <c r="H40" s="24">
        <f t="shared" si="29"/>
        <v>1.4399999999987472</v>
      </c>
      <c r="I40" s="26">
        <f t="shared" si="25"/>
        <v>11.430000000000016</v>
      </c>
      <c r="J40" s="23">
        <f t="shared" si="34"/>
        <v>410.2399999999983</v>
      </c>
      <c r="K40" s="24">
        <f t="shared" si="30"/>
        <v>1.9399999999982924</v>
      </c>
      <c r="L40" s="26">
        <f t="shared" si="26"/>
        <v>23.48000000000001</v>
      </c>
      <c r="M40" s="34"/>
      <c r="N40" s="33"/>
      <c r="O40" s="36"/>
      <c r="P40" s="36"/>
      <c r="Q40" s="10"/>
      <c r="R40" s="3"/>
      <c r="S40" s="3"/>
      <c r="T40" s="3"/>
    </row>
    <row r="41" spans="1:20" ht="16.5" customHeight="1">
      <c r="A41" s="23">
        <f t="shared" si="31"/>
        <v>408.74999999999966</v>
      </c>
      <c r="B41" s="24">
        <f t="shared" si="27"/>
        <v>0.44999999999964757</v>
      </c>
      <c r="C41" s="25">
        <f t="shared" si="23"/>
        <v>0.5750000000000003</v>
      </c>
      <c r="D41" s="23">
        <f t="shared" si="32"/>
        <v>409.2499999999992</v>
      </c>
      <c r="E41" s="24">
        <f t="shared" si="28"/>
        <v>0.9499999999991928</v>
      </c>
      <c r="F41" s="26">
        <f t="shared" si="24"/>
        <v>3.9750000000000014</v>
      </c>
      <c r="G41" s="23">
        <f t="shared" si="33"/>
        <v>409.74999999999875</v>
      </c>
      <c r="H41" s="24">
        <f t="shared" si="29"/>
        <v>1.449999999998738</v>
      </c>
      <c r="I41" s="26">
        <f t="shared" si="25"/>
        <v>11.625000000000016</v>
      </c>
      <c r="J41" s="23">
        <f t="shared" si="34"/>
        <v>410.2499999999983</v>
      </c>
      <c r="K41" s="24">
        <f t="shared" si="30"/>
        <v>1.9499999999982833</v>
      </c>
      <c r="L41" s="26">
        <f t="shared" si="26"/>
        <v>23.775000000000013</v>
      </c>
      <c r="M41" s="34"/>
      <c r="N41" s="33"/>
      <c r="O41" s="36"/>
      <c r="P41" s="36"/>
      <c r="Q41" s="10"/>
      <c r="R41" s="3"/>
      <c r="S41" s="3"/>
      <c r="T41" s="3"/>
    </row>
    <row r="42" spans="1:20" ht="16.5" customHeight="1">
      <c r="A42" s="23">
        <f t="shared" si="31"/>
        <v>408.75999999999965</v>
      </c>
      <c r="B42" s="24">
        <f t="shared" si="27"/>
        <v>0.4599999999996385</v>
      </c>
      <c r="C42" s="25">
        <f t="shared" si="23"/>
        <v>0.6000000000000003</v>
      </c>
      <c r="D42" s="23">
        <f t="shared" si="32"/>
        <v>409.2599999999992</v>
      </c>
      <c r="E42" s="24">
        <f t="shared" si="28"/>
        <v>0.9599999999991837</v>
      </c>
      <c r="F42" s="26">
        <f t="shared" si="24"/>
        <v>4.090000000000002</v>
      </c>
      <c r="G42" s="23">
        <f t="shared" si="33"/>
        <v>409.75999999999874</v>
      </c>
      <c r="H42" s="24">
        <f t="shared" si="29"/>
        <v>1.459999999998729</v>
      </c>
      <c r="I42" s="26">
        <f t="shared" si="25"/>
        <v>11.820000000000016</v>
      </c>
      <c r="J42" s="23">
        <f t="shared" si="34"/>
        <v>410.2599999999983</v>
      </c>
      <c r="K42" s="24">
        <f t="shared" si="30"/>
        <v>1.9599999999982742</v>
      </c>
      <c r="L42" s="26">
        <f t="shared" si="26"/>
        <v>24.070000000000014</v>
      </c>
      <c r="M42" s="34"/>
      <c r="N42" s="33"/>
      <c r="O42" s="36"/>
      <c r="P42" s="36"/>
      <c r="Q42" s="10"/>
      <c r="R42" s="3"/>
      <c r="S42" s="3"/>
      <c r="T42" s="3"/>
    </row>
    <row r="43" spans="1:20" ht="16.5" customHeight="1">
      <c r="A43" s="23">
        <f t="shared" si="31"/>
        <v>408.76999999999964</v>
      </c>
      <c r="B43" s="24">
        <f t="shared" si="27"/>
        <v>0.4699999999996294</v>
      </c>
      <c r="C43" s="25">
        <f t="shared" si="23"/>
        <v>0.6250000000000003</v>
      </c>
      <c r="D43" s="23">
        <f t="shared" si="32"/>
        <v>409.2699999999992</v>
      </c>
      <c r="E43" s="24">
        <f t="shared" si="28"/>
        <v>0.9699999999991746</v>
      </c>
      <c r="F43" s="26">
        <f t="shared" si="24"/>
        <v>4.205000000000002</v>
      </c>
      <c r="G43" s="23">
        <f t="shared" si="33"/>
        <v>409.76999999999873</v>
      </c>
      <c r="H43" s="24">
        <f t="shared" si="29"/>
        <v>1.4699999999987199</v>
      </c>
      <c r="I43" s="26">
        <f t="shared" si="25"/>
        <v>12.015000000000017</v>
      </c>
      <c r="J43" s="23">
        <f t="shared" si="34"/>
        <v>410.2699999999983</v>
      </c>
      <c r="K43" s="24">
        <f t="shared" si="30"/>
        <v>1.9699999999982651</v>
      </c>
      <c r="L43" s="26">
        <f t="shared" si="26"/>
        <v>24.365000000000016</v>
      </c>
      <c r="M43" s="34"/>
      <c r="N43" s="33"/>
      <c r="O43" s="36"/>
      <c r="P43" s="36"/>
      <c r="Q43" s="10"/>
      <c r="R43" s="3"/>
      <c r="S43" s="3"/>
      <c r="T43" s="3"/>
    </row>
    <row r="44" spans="1:20" ht="16.5" customHeight="1">
      <c r="A44" s="23">
        <f t="shared" si="31"/>
        <v>408.77999999999963</v>
      </c>
      <c r="B44" s="24">
        <f t="shared" si="27"/>
        <v>0.4799999999996203</v>
      </c>
      <c r="C44" s="25">
        <f t="shared" si="23"/>
        <v>0.6500000000000004</v>
      </c>
      <c r="D44" s="23">
        <f t="shared" si="32"/>
        <v>409.2799999999992</v>
      </c>
      <c r="E44" s="24">
        <f t="shared" si="28"/>
        <v>0.9799999999991655</v>
      </c>
      <c r="F44" s="26">
        <f t="shared" si="24"/>
        <v>4.320000000000002</v>
      </c>
      <c r="G44" s="23">
        <f t="shared" si="33"/>
        <v>409.7799999999987</v>
      </c>
      <c r="H44" s="24">
        <f t="shared" si="29"/>
        <v>1.4799999999987108</v>
      </c>
      <c r="I44" s="26">
        <f t="shared" si="25"/>
        <v>12.210000000000017</v>
      </c>
      <c r="J44" s="23">
        <f t="shared" si="34"/>
        <v>410.27999999999827</v>
      </c>
      <c r="K44" s="24">
        <f t="shared" si="30"/>
        <v>1.979999999998256</v>
      </c>
      <c r="L44" s="26">
        <f t="shared" si="26"/>
        <v>24.660000000000018</v>
      </c>
      <c r="M44" s="34"/>
      <c r="N44" s="33"/>
      <c r="O44" s="36"/>
      <c r="P44" s="36"/>
      <c r="Q44" s="3"/>
      <c r="R44" s="3"/>
      <c r="S44" s="3"/>
      <c r="T44" s="3"/>
    </row>
    <row r="45" spans="1:20" ht="16.5" customHeight="1">
      <c r="A45" s="23">
        <f t="shared" si="31"/>
        <v>408.7899999999996</v>
      </c>
      <c r="B45" s="24">
        <f t="shared" si="27"/>
        <v>0.4899999999996112</v>
      </c>
      <c r="C45" s="25">
        <f t="shared" si="23"/>
        <v>0.6750000000000004</v>
      </c>
      <c r="D45" s="23">
        <f t="shared" si="32"/>
        <v>409.28999999999917</v>
      </c>
      <c r="E45" s="24">
        <f t="shared" si="28"/>
        <v>0.9899999999991564</v>
      </c>
      <c r="F45" s="26">
        <f t="shared" si="24"/>
        <v>4.435000000000002</v>
      </c>
      <c r="G45" s="23">
        <f t="shared" si="33"/>
        <v>409.7899999999987</v>
      </c>
      <c r="H45" s="24">
        <f t="shared" si="29"/>
        <v>1.4899999999987017</v>
      </c>
      <c r="I45" s="26">
        <f t="shared" si="25"/>
        <v>12.405000000000017</v>
      </c>
      <c r="J45" s="23">
        <f t="shared" si="34"/>
        <v>410.28999999999826</v>
      </c>
      <c r="K45" s="24">
        <f t="shared" si="30"/>
        <v>1.989999999998247</v>
      </c>
      <c r="L45" s="26">
        <f t="shared" si="26"/>
        <v>24.95500000000002</v>
      </c>
      <c r="M45" s="34"/>
      <c r="N45" s="33"/>
      <c r="O45" s="36"/>
      <c r="P45" s="36"/>
      <c r="Q45" s="3"/>
      <c r="R45" s="3"/>
      <c r="S45" s="3"/>
      <c r="T45" s="3"/>
    </row>
    <row r="46" spans="1:20" ht="16.5" customHeight="1">
      <c r="A46" s="28">
        <f t="shared" si="31"/>
        <v>408.7999999999996</v>
      </c>
      <c r="B46" s="29">
        <f t="shared" si="27"/>
        <v>0.4999999999996021</v>
      </c>
      <c r="C46" s="30">
        <f t="shared" si="23"/>
        <v>0.7000000000000004</v>
      </c>
      <c r="D46" s="28">
        <f t="shared" si="32"/>
        <v>409.29999999999916</v>
      </c>
      <c r="E46" s="29">
        <f t="shared" si="28"/>
        <v>0.9999999999991473</v>
      </c>
      <c r="F46" s="31">
        <f t="shared" si="24"/>
        <v>4.5500000000000025</v>
      </c>
      <c r="G46" s="28">
        <f t="shared" si="33"/>
        <v>409.7999999999987</v>
      </c>
      <c r="H46" s="29">
        <f t="shared" si="29"/>
        <v>1.4999999999986926</v>
      </c>
      <c r="I46" s="31">
        <f t="shared" si="25"/>
        <v>12.600000000000017</v>
      </c>
      <c r="J46" s="28">
        <f t="shared" si="34"/>
        <v>410.29999999999825</v>
      </c>
      <c r="K46" s="29">
        <f t="shared" si="30"/>
        <v>1.9999999999982379</v>
      </c>
      <c r="L46" s="31">
        <f t="shared" si="26"/>
        <v>25.25000000000002</v>
      </c>
      <c r="M46" s="34"/>
      <c r="N46" s="33"/>
      <c r="O46" s="36"/>
      <c r="P46" s="36"/>
      <c r="Q46" s="3"/>
      <c r="R46" s="3"/>
      <c r="S46" s="3"/>
      <c r="T46" s="3"/>
    </row>
    <row r="47" spans="1:20" ht="16.5" customHeight="1">
      <c r="A47" s="17">
        <f t="shared" si="31"/>
        <v>408.8099999999996</v>
      </c>
      <c r="B47" s="18">
        <f t="shared" si="27"/>
        <v>0.509999999999593</v>
      </c>
      <c r="C47" s="19">
        <f aca="true" t="shared" si="35" ref="C47:C55">+C46+$N$10/10</f>
        <v>0.7400000000000004</v>
      </c>
      <c r="D47" s="17">
        <f t="shared" si="32"/>
        <v>409.30999999999915</v>
      </c>
      <c r="E47" s="18">
        <f t="shared" si="28"/>
        <v>1.0099999999991383</v>
      </c>
      <c r="F47" s="32">
        <f aca="true" t="shared" si="36" ref="F47:F55">+F46+$N$15/10</f>
        <v>4.665000000000003</v>
      </c>
      <c r="G47" s="17">
        <f t="shared" si="33"/>
        <v>409.8099999999987</v>
      </c>
      <c r="H47" s="18">
        <f t="shared" si="29"/>
        <v>1.5099999999986835</v>
      </c>
      <c r="I47" s="32">
        <f aca="true" t="shared" si="37" ref="I47:I55">+I46+$N$20/10</f>
        <v>12.830000000000018</v>
      </c>
      <c r="J47" s="17">
        <f t="shared" si="34"/>
        <v>410.30999999999824</v>
      </c>
      <c r="K47" s="18">
        <f t="shared" si="30"/>
        <v>2.0099999999982288</v>
      </c>
      <c r="L47" s="32">
        <f aca="true" t="shared" si="38" ref="L47:L55">+L46+$N$25/10</f>
        <v>25.545000000000023</v>
      </c>
      <c r="M47" s="34"/>
      <c r="N47" s="33"/>
      <c r="O47" s="36"/>
      <c r="P47" s="36"/>
      <c r="Q47" s="3"/>
      <c r="R47" s="3"/>
      <c r="S47" s="3"/>
      <c r="T47" s="3"/>
    </row>
    <row r="48" spans="1:20" ht="16.5" customHeight="1">
      <c r="A48" s="23">
        <f t="shared" si="31"/>
        <v>408.8199999999996</v>
      </c>
      <c r="B48" s="24">
        <f t="shared" si="27"/>
        <v>0.5199999999995839</v>
      </c>
      <c r="C48" s="25">
        <f t="shared" si="35"/>
        <v>0.7800000000000005</v>
      </c>
      <c r="D48" s="23">
        <f t="shared" si="32"/>
        <v>409.31999999999914</v>
      </c>
      <c r="E48" s="24">
        <f t="shared" si="28"/>
        <v>1.0199999999991292</v>
      </c>
      <c r="F48" s="26">
        <f t="shared" si="36"/>
        <v>4.780000000000003</v>
      </c>
      <c r="G48" s="23">
        <f t="shared" si="33"/>
        <v>409.8199999999987</v>
      </c>
      <c r="H48" s="24">
        <f t="shared" si="29"/>
        <v>1.5199999999986744</v>
      </c>
      <c r="I48" s="26">
        <f t="shared" si="37"/>
        <v>13.060000000000018</v>
      </c>
      <c r="J48" s="23">
        <f t="shared" si="34"/>
        <v>410.31999999999823</v>
      </c>
      <c r="K48" s="24">
        <f t="shared" si="30"/>
        <v>2.0199999999982197</v>
      </c>
      <c r="L48" s="26">
        <f t="shared" si="38"/>
        <v>25.840000000000025</v>
      </c>
      <c r="M48" s="34"/>
      <c r="N48" s="33"/>
      <c r="O48" s="36"/>
      <c r="P48" s="36"/>
      <c r="Q48" s="3"/>
      <c r="R48" s="3"/>
      <c r="S48" s="3"/>
      <c r="T48" s="3"/>
    </row>
    <row r="49" spans="1:20" ht="16.5" customHeight="1">
      <c r="A49" s="23">
        <f t="shared" si="31"/>
        <v>408.8299999999996</v>
      </c>
      <c r="B49" s="24">
        <f t="shared" si="27"/>
        <v>0.5299999999995748</v>
      </c>
      <c r="C49" s="25">
        <f t="shared" si="35"/>
        <v>0.8200000000000005</v>
      </c>
      <c r="D49" s="23">
        <f t="shared" si="32"/>
        <v>409.32999999999913</v>
      </c>
      <c r="E49" s="24">
        <f t="shared" si="28"/>
        <v>1.02999999999912</v>
      </c>
      <c r="F49" s="26">
        <f t="shared" si="36"/>
        <v>4.895000000000003</v>
      </c>
      <c r="G49" s="23">
        <f t="shared" si="33"/>
        <v>409.8299999999987</v>
      </c>
      <c r="H49" s="24">
        <f t="shared" si="29"/>
        <v>1.5299999999986653</v>
      </c>
      <c r="I49" s="26">
        <f t="shared" si="37"/>
        <v>13.290000000000019</v>
      </c>
      <c r="J49" s="23">
        <f t="shared" si="34"/>
        <v>410.3299999999982</v>
      </c>
      <c r="K49" s="24">
        <f t="shared" si="30"/>
        <v>2.0299999999982106</v>
      </c>
      <c r="L49" s="26">
        <f t="shared" si="38"/>
        <v>26.135000000000026</v>
      </c>
      <c r="M49" s="34"/>
      <c r="N49" s="33"/>
      <c r="O49" s="36"/>
      <c r="P49" s="36"/>
      <c r="Q49" s="3"/>
      <c r="R49" s="3"/>
      <c r="S49" s="3"/>
      <c r="T49" s="3"/>
    </row>
    <row r="50" spans="1:20" ht="16.5" customHeight="1">
      <c r="A50" s="23">
        <f t="shared" si="31"/>
        <v>408.8399999999996</v>
      </c>
      <c r="B50" s="24">
        <f t="shared" si="27"/>
        <v>0.5399999999995657</v>
      </c>
      <c r="C50" s="25">
        <f t="shared" si="35"/>
        <v>0.8600000000000005</v>
      </c>
      <c r="D50" s="23">
        <f t="shared" si="32"/>
        <v>409.3399999999991</v>
      </c>
      <c r="E50" s="24">
        <f t="shared" si="28"/>
        <v>1.039999999999111</v>
      </c>
      <c r="F50" s="26">
        <f t="shared" si="36"/>
        <v>5.010000000000003</v>
      </c>
      <c r="G50" s="23">
        <f t="shared" si="33"/>
        <v>409.83999999999867</v>
      </c>
      <c r="H50" s="24">
        <f t="shared" si="29"/>
        <v>1.5399999999986562</v>
      </c>
      <c r="I50" s="26">
        <f t="shared" si="37"/>
        <v>13.52000000000002</v>
      </c>
      <c r="J50" s="23">
        <f t="shared" si="34"/>
        <v>410.3399999999982</v>
      </c>
      <c r="K50" s="24">
        <f t="shared" si="30"/>
        <v>2.0399999999982015</v>
      </c>
      <c r="L50" s="26">
        <f t="shared" si="38"/>
        <v>26.430000000000028</v>
      </c>
      <c r="M50" s="34"/>
      <c r="N50" s="33"/>
      <c r="O50" s="36"/>
      <c r="P50" s="36"/>
      <c r="Q50" s="3"/>
      <c r="R50" s="3"/>
      <c r="S50" s="3"/>
      <c r="T50" s="3"/>
    </row>
    <row r="51" spans="1:20" ht="16.5" customHeight="1">
      <c r="A51" s="23">
        <f t="shared" si="31"/>
        <v>408.84999999999957</v>
      </c>
      <c r="B51" s="24">
        <f t="shared" si="27"/>
        <v>0.5499999999995566</v>
      </c>
      <c r="C51" s="25">
        <f t="shared" si="35"/>
        <v>0.9000000000000006</v>
      </c>
      <c r="D51" s="23">
        <f t="shared" si="32"/>
        <v>409.3499999999991</v>
      </c>
      <c r="E51" s="24">
        <f t="shared" si="28"/>
        <v>1.0499999999991019</v>
      </c>
      <c r="F51" s="26">
        <f t="shared" si="36"/>
        <v>5.1250000000000036</v>
      </c>
      <c r="G51" s="23">
        <f t="shared" si="33"/>
        <v>409.84999999999866</v>
      </c>
      <c r="H51" s="24">
        <f t="shared" si="29"/>
        <v>1.5499999999986471</v>
      </c>
      <c r="I51" s="26">
        <f t="shared" si="37"/>
        <v>13.75000000000002</v>
      </c>
      <c r="J51" s="23">
        <f t="shared" si="34"/>
        <v>410.3499999999982</v>
      </c>
      <c r="K51" s="24">
        <f t="shared" si="30"/>
        <v>2.0499999999981924</v>
      </c>
      <c r="L51" s="26">
        <f t="shared" si="38"/>
        <v>26.72500000000003</v>
      </c>
      <c r="M51" s="34"/>
      <c r="N51" s="33"/>
      <c r="O51" s="36"/>
      <c r="P51" s="36"/>
      <c r="Q51" s="3"/>
      <c r="R51" s="3"/>
      <c r="S51" s="3"/>
      <c r="T51" s="3"/>
    </row>
    <row r="52" spans="1:20" ht="16.5" customHeight="1">
      <c r="A52" s="23">
        <f t="shared" si="31"/>
        <v>408.85999999999956</v>
      </c>
      <c r="B52" s="24">
        <f t="shared" si="27"/>
        <v>0.5599999999995475</v>
      </c>
      <c r="C52" s="25">
        <f t="shared" si="35"/>
        <v>0.9400000000000006</v>
      </c>
      <c r="D52" s="23">
        <f t="shared" si="32"/>
        <v>409.3599999999991</v>
      </c>
      <c r="E52" s="24">
        <f t="shared" si="28"/>
        <v>1.0599999999990928</v>
      </c>
      <c r="F52" s="26">
        <f t="shared" si="36"/>
        <v>5.240000000000004</v>
      </c>
      <c r="G52" s="23">
        <f t="shared" si="33"/>
        <v>409.85999999999865</v>
      </c>
      <c r="H52" s="24">
        <f t="shared" si="29"/>
        <v>1.559999999998638</v>
      </c>
      <c r="I52" s="26">
        <f t="shared" si="37"/>
        <v>13.98000000000002</v>
      </c>
      <c r="J52" s="23">
        <f t="shared" si="34"/>
        <v>410.3599999999982</v>
      </c>
      <c r="K52" s="24">
        <f t="shared" si="30"/>
        <v>2.0599999999981833</v>
      </c>
      <c r="L52" s="26">
        <f t="shared" si="38"/>
        <v>27.02000000000003</v>
      </c>
      <c r="M52" s="34"/>
      <c r="N52" s="33"/>
      <c r="O52" s="36"/>
      <c r="P52" s="36"/>
      <c r="Q52" s="3"/>
      <c r="R52" s="3"/>
      <c r="S52" s="3"/>
      <c r="T52" s="3"/>
    </row>
    <row r="53" spans="1:20" ht="16.5" customHeight="1">
      <c r="A53" s="23">
        <f t="shared" si="31"/>
        <v>408.86999999999955</v>
      </c>
      <c r="B53" s="24">
        <f t="shared" si="27"/>
        <v>0.5699999999995384</v>
      </c>
      <c r="C53" s="25">
        <f t="shared" si="35"/>
        <v>0.9800000000000006</v>
      </c>
      <c r="D53" s="23">
        <f t="shared" si="32"/>
        <v>409.3699999999991</v>
      </c>
      <c r="E53" s="24">
        <f t="shared" si="28"/>
        <v>1.0699999999990837</v>
      </c>
      <c r="F53" s="26">
        <f t="shared" si="36"/>
        <v>5.355000000000004</v>
      </c>
      <c r="G53" s="23">
        <f t="shared" si="33"/>
        <v>409.86999999999864</v>
      </c>
      <c r="H53" s="24">
        <f t="shared" si="29"/>
        <v>1.569999999998629</v>
      </c>
      <c r="I53" s="26">
        <f t="shared" si="37"/>
        <v>14.21000000000002</v>
      </c>
      <c r="J53" s="23">
        <f t="shared" si="34"/>
        <v>410.3699999999982</v>
      </c>
      <c r="K53" s="24">
        <f t="shared" si="30"/>
        <v>2.069999999998174</v>
      </c>
      <c r="L53" s="26">
        <f t="shared" si="38"/>
        <v>27.315000000000033</v>
      </c>
      <c r="M53" s="34"/>
      <c r="N53" s="33"/>
      <c r="O53" s="36"/>
      <c r="P53" s="36"/>
      <c r="Q53" s="3"/>
      <c r="R53" s="3"/>
      <c r="S53" s="3"/>
      <c r="T53" s="3"/>
    </row>
    <row r="54" spans="1:20" ht="16.5" customHeight="1">
      <c r="A54" s="23">
        <f t="shared" si="31"/>
        <v>408.87999999999954</v>
      </c>
      <c r="B54" s="24">
        <f t="shared" si="27"/>
        <v>0.5799999999995293</v>
      </c>
      <c r="C54" s="25">
        <f t="shared" si="35"/>
        <v>1.0200000000000007</v>
      </c>
      <c r="D54" s="23">
        <f t="shared" si="32"/>
        <v>409.3799999999991</v>
      </c>
      <c r="E54" s="24">
        <f t="shared" si="28"/>
        <v>1.0799999999990746</v>
      </c>
      <c r="F54" s="26">
        <f t="shared" si="36"/>
        <v>5.470000000000004</v>
      </c>
      <c r="G54" s="23">
        <f t="shared" si="33"/>
        <v>409.87999999999863</v>
      </c>
      <c r="H54" s="24">
        <f t="shared" si="29"/>
        <v>1.5799999999986198</v>
      </c>
      <c r="I54" s="26">
        <f t="shared" si="37"/>
        <v>14.44000000000002</v>
      </c>
      <c r="J54" s="23">
        <f t="shared" si="34"/>
        <v>410.3799999999982</v>
      </c>
      <c r="K54" s="24">
        <f t="shared" si="30"/>
        <v>2.079999999998165</v>
      </c>
      <c r="L54" s="26">
        <f t="shared" si="38"/>
        <v>27.610000000000035</v>
      </c>
      <c r="M54" s="34"/>
      <c r="N54" s="35"/>
      <c r="O54" s="35"/>
      <c r="P54" s="35"/>
      <c r="Q54" s="3"/>
      <c r="R54" s="3"/>
      <c r="S54" s="3"/>
      <c r="T54" s="3"/>
    </row>
    <row r="55" spans="1:20" ht="16.5" customHeight="1">
      <c r="A55" s="28">
        <f t="shared" si="31"/>
        <v>408.88999999999953</v>
      </c>
      <c r="B55" s="29">
        <f t="shared" si="27"/>
        <v>0.5899999999995202</v>
      </c>
      <c r="C55" s="30">
        <f t="shared" si="35"/>
        <v>1.0600000000000007</v>
      </c>
      <c r="D55" s="28">
        <f t="shared" si="32"/>
        <v>409.3899999999991</v>
      </c>
      <c r="E55" s="29">
        <f t="shared" si="28"/>
        <v>1.0899999999990655</v>
      </c>
      <c r="F55" s="31">
        <f t="shared" si="36"/>
        <v>5.585000000000004</v>
      </c>
      <c r="G55" s="28">
        <f t="shared" si="33"/>
        <v>409.8899999999986</v>
      </c>
      <c r="H55" s="29">
        <f t="shared" si="29"/>
        <v>1.5899999999986107</v>
      </c>
      <c r="I55" s="31">
        <f t="shared" si="37"/>
        <v>14.670000000000021</v>
      </c>
      <c r="J55" s="28">
        <f t="shared" si="34"/>
        <v>410.38999999999817</v>
      </c>
      <c r="K55" s="29">
        <f t="shared" si="30"/>
        <v>2.089999999998156</v>
      </c>
      <c r="L55" s="31">
        <f t="shared" si="38"/>
        <v>27.905000000000037</v>
      </c>
      <c r="M55" s="36"/>
      <c r="N55" s="35"/>
      <c r="O55" s="35"/>
      <c r="P55" s="35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6"/>
      <c r="N56" s="37"/>
      <c r="O56" s="35"/>
      <c r="P56" s="35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6"/>
      <c r="N57" s="37"/>
      <c r="O57" s="35"/>
      <c r="P57" s="35"/>
      <c r="Q57" s="3"/>
      <c r="R57" s="3"/>
      <c r="S57" s="3"/>
      <c r="T57" s="3"/>
    </row>
    <row r="58" spans="1:20" ht="22.5" customHeight="1">
      <c r="A58" s="8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6"/>
      <c r="N58" s="37"/>
      <c r="O58" s="35"/>
      <c r="P58" s="35"/>
      <c r="Q58" s="3"/>
      <c r="R58" s="3"/>
      <c r="S58" s="3"/>
      <c r="T58" s="3"/>
    </row>
    <row r="59" spans="1:20" ht="22.5" customHeight="1">
      <c r="A59" s="11" t="s">
        <v>2</v>
      </c>
      <c r="B59" s="12" t="s">
        <v>2</v>
      </c>
      <c r="C59" s="13" t="s">
        <v>3</v>
      </c>
      <c r="D59" s="11" t="s">
        <v>2</v>
      </c>
      <c r="E59" s="12" t="s">
        <v>2</v>
      </c>
      <c r="F59" s="13" t="s">
        <v>3</v>
      </c>
      <c r="G59" s="11" t="s">
        <v>2</v>
      </c>
      <c r="H59" s="12" t="s">
        <v>2</v>
      </c>
      <c r="I59" s="13" t="s">
        <v>3</v>
      </c>
      <c r="J59" s="11" t="s">
        <v>2</v>
      </c>
      <c r="K59" s="12" t="s">
        <v>2</v>
      </c>
      <c r="L59" s="13" t="s">
        <v>3</v>
      </c>
      <c r="M59" s="36"/>
      <c r="N59" s="37"/>
      <c r="O59" s="35"/>
      <c r="P59" s="35"/>
      <c r="Q59" s="3"/>
      <c r="R59" s="3"/>
      <c r="S59" s="3"/>
      <c r="T59" s="3"/>
    </row>
    <row r="60" spans="1:20" ht="22.5" customHeight="1">
      <c r="A60" s="14" t="s">
        <v>4</v>
      </c>
      <c r="B60" s="15" t="s">
        <v>5</v>
      </c>
      <c r="C60" s="16" t="s">
        <v>6</v>
      </c>
      <c r="D60" s="14" t="s">
        <v>4</v>
      </c>
      <c r="E60" s="15" t="s">
        <v>5</v>
      </c>
      <c r="F60" s="16" t="s">
        <v>6</v>
      </c>
      <c r="G60" s="14" t="s">
        <v>4</v>
      </c>
      <c r="H60" s="15" t="s">
        <v>5</v>
      </c>
      <c r="I60" s="16" t="s">
        <v>6</v>
      </c>
      <c r="J60" s="14" t="s">
        <v>4</v>
      </c>
      <c r="K60" s="15" t="s">
        <v>5</v>
      </c>
      <c r="L60" s="16" t="s">
        <v>6</v>
      </c>
      <c r="M60" s="36"/>
      <c r="N60" s="37"/>
      <c r="O60" s="35"/>
      <c r="P60" s="35"/>
      <c r="Q60" s="3"/>
      <c r="R60" s="3"/>
      <c r="S60" s="3"/>
      <c r="T60" s="3"/>
    </row>
    <row r="61" spans="1:20" ht="16.5" customHeight="1">
      <c r="A61" s="17">
        <f>J55+0.01</f>
        <v>410.39999999999816</v>
      </c>
      <c r="B61" s="18">
        <f aca="true" t="shared" si="39" ref="B61:B92">+A61-$M$1</f>
        <v>2.099999999998147</v>
      </c>
      <c r="C61" s="20">
        <f>+L55+$N$25/10</f>
        <v>28.20000000000004</v>
      </c>
      <c r="D61" s="17">
        <f>+A110+0.01</f>
        <v>410.8999999999977</v>
      </c>
      <c r="E61" s="18">
        <f aca="true" t="shared" si="40" ref="E61:E92">+D61-$M$1</f>
        <v>2.599999999997692</v>
      </c>
      <c r="F61" s="20"/>
      <c r="G61" s="17">
        <f>+D110+0.01</f>
        <v>411.39999999999725</v>
      </c>
      <c r="H61" s="18">
        <f aca="true" t="shared" si="41" ref="H61:H92">+G61-$M$1</f>
        <v>3.0999999999972374</v>
      </c>
      <c r="I61" s="20"/>
      <c r="J61" s="17">
        <f>+G110+0.01</f>
        <v>411.8999999999968</v>
      </c>
      <c r="K61" s="18">
        <f aca="true" t="shared" si="42" ref="K61:K92">+J61-$M$1</f>
        <v>3.5999999999967827</v>
      </c>
      <c r="L61" s="20"/>
      <c r="M61" s="36"/>
      <c r="N61" s="37"/>
      <c r="O61" s="35"/>
      <c r="P61" s="35"/>
      <c r="Q61" s="3"/>
      <c r="R61" s="3"/>
      <c r="S61" s="3"/>
      <c r="T61" s="3"/>
    </row>
    <row r="62" spans="1:20" ht="16.5" customHeight="1">
      <c r="A62" s="23">
        <f aca="true" t="shared" si="43" ref="A62:A93">+A61+0.01</f>
        <v>410.40999999999815</v>
      </c>
      <c r="B62" s="24">
        <f t="shared" si="39"/>
        <v>2.109999999998138</v>
      </c>
      <c r="C62" s="26">
        <f aca="true" t="shared" si="44" ref="C62:C72">+C61+$N$26/10</f>
        <v>28.525000000000038</v>
      </c>
      <c r="D62" s="23">
        <f aca="true" t="shared" si="45" ref="D62:D93">+D61+0.01</f>
        <v>410.9099999999977</v>
      </c>
      <c r="E62" s="24">
        <f t="shared" si="40"/>
        <v>2.609999999997683</v>
      </c>
      <c r="F62" s="26"/>
      <c r="G62" s="23">
        <f aca="true" t="shared" si="46" ref="G62:G93">+G61+0.01</f>
        <v>411.40999999999724</v>
      </c>
      <c r="H62" s="24">
        <f t="shared" si="41"/>
        <v>3.1099999999972283</v>
      </c>
      <c r="I62" s="26"/>
      <c r="J62" s="23">
        <f aca="true" t="shared" si="47" ref="J62:J93">+J61+0.01</f>
        <v>411.9099999999968</v>
      </c>
      <c r="K62" s="24">
        <f t="shared" si="42"/>
        <v>3.6099999999967736</v>
      </c>
      <c r="L62" s="20"/>
      <c r="M62" s="36"/>
      <c r="N62" s="37"/>
      <c r="O62" s="35"/>
      <c r="P62" s="35"/>
      <c r="Q62" s="3"/>
      <c r="R62" s="3"/>
      <c r="S62" s="3"/>
      <c r="T62" s="3"/>
    </row>
    <row r="63" spans="1:20" ht="16.5" customHeight="1">
      <c r="A63" s="23">
        <f t="shared" si="43"/>
        <v>410.41999999999814</v>
      </c>
      <c r="B63" s="24">
        <f t="shared" si="39"/>
        <v>2.1199999999981287</v>
      </c>
      <c r="C63" s="26">
        <f t="shared" si="44"/>
        <v>28.850000000000037</v>
      </c>
      <c r="D63" s="23">
        <f t="shared" si="45"/>
        <v>410.9199999999977</v>
      </c>
      <c r="E63" s="24">
        <f t="shared" si="40"/>
        <v>2.619999999997674</v>
      </c>
      <c r="F63" s="26"/>
      <c r="G63" s="23">
        <f t="shared" si="46"/>
        <v>411.41999999999723</v>
      </c>
      <c r="H63" s="24">
        <f t="shared" si="41"/>
        <v>3.119999999997219</v>
      </c>
      <c r="I63" s="26"/>
      <c r="J63" s="23">
        <f t="shared" si="47"/>
        <v>411.9199999999968</v>
      </c>
      <c r="K63" s="24">
        <f t="shared" si="42"/>
        <v>3.6199999999967645</v>
      </c>
      <c r="L63" s="20"/>
      <c r="M63" s="36"/>
      <c r="N63" s="37"/>
      <c r="O63" s="35"/>
      <c r="P63" s="35"/>
      <c r="Q63" s="3"/>
      <c r="R63" s="3"/>
      <c r="S63" s="3"/>
      <c r="T63" s="3"/>
    </row>
    <row r="64" spans="1:20" ht="16.5" customHeight="1">
      <c r="A64" s="23">
        <f t="shared" si="43"/>
        <v>410.42999999999813</v>
      </c>
      <c r="B64" s="24">
        <f t="shared" si="39"/>
        <v>2.1299999999981196</v>
      </c>
      <c r="C64" s="26">
        <f t="shared" si="44"/>
        <v>29.175000000000036</v>
      </c>
      <c r="D64" s="23">
        <f t="shared" si="45"/>
        <v>410.9299999999977</v>
      </c>
      <c r="E64" s="24">
        <f t="shared" si="40"/>
        <v>2.629999999997665</v>
      </c>
      <c r="F64" s="26"/>
      <c r="G64" s="23">
        <f t="shared" si="46"/>
        <v>411.4299999999972</v>
      </c>
      <c r="H64" s="24">
        <f t="shared" si="41"/>
        <v>3.12999999999721</v>
      </c>
      <c r="I64" s="26"/>
      <c r="J64" s="23">
        <f t="shared" si="47"/>
        <v>411.92999999999677</v>
      </c>
      <c r="K64" s="24">
        <f t="shared" si="42"/>
        <v>3.6299999999967554</v>
      </c>
      <c r="L64" s="20"/>
      <c r="M64" s="36"/>
      <c r="N64" s="37"/>
      <c r="O64" s="35"/>
      <c r="P64" s="35"/>
      <c r="Q64" s="3"/>
      <c r="R64" s="3"/>
      <c r="S64" s="3"/>
      <c r="T64" s="3"/>
    </row>
    <row r="65" spans="1:20" ht="16.5" customHeight="1">
      <c r="A65" s="23">
        <f t="shared" si="43"/>
        <v>410.4399999999981</v>
      </c>
      <c r="B65" s="24">
        <f t="shared" si="39"/>
        <v>2.1399999999981105</v>
      </c>
      <c r="C65" s="26">
        <f t="shared" si="44"/>
        <v>29.500000000000036</v>
      </c>
      <c r="D65" s="23">
        <f t="shared" si="45"/>
        <v>410.93999999999767</v>
      </c>
      <c r="E65" s="24">
        <f t="shared" si="40"/>
        <v>2.6399999999976558</v>
      </c>
      <c r="F65" s="26"/>
      <c r="G65" s="23">
        <f t="shared" si="46"/>
        <v>411.4399999999972</v>
      </c>
      <c r="H65" s="24">
        <f t="shared" si="41"/>
        <v>3.139999999997201</v>
      </c>
      <c r="I65" s="26"/>
      <c r="J65" s="23">
        <f t="shared" si="47"/>
        <v>411.93999999999676</v>
      </c>
      <c r="K65" s="24">
        <f t="shared" si="42"/>
        <v>3.6399999999967463</v>
      </c>
      <c r="L65" s="20"/>
      <c r="M65" s="36"/>
      <c r="N65" s="37"/>
      <c r="O65" s="35"/>
      <c r="P65" s="35"/>
      <c r="Q65" s="3"/>
      <c r="R65" s="3"/>
      <c r="S65" s="3"/>
      <c r="T65" s="3"/>
    </row>
    <row r="66" spans="1:20" ht="16.5" customHeight="1">
      <c r="A66" s="23">
        <f t="shared" si="43"/>
        <v>410.4499999999981</v>
      </c>
      <c r="B66" s="24">
        <f t="shared" si="39"/>
        <v>2.1499999999981014</v>
      </c>
      <c r="C66" s="26">
        <f t="shared" si="44"/>
        <v>29.825000000000035</v>
      </c>
      <c r="D66" s="23">
        <f t="shared" si="45"/>
        <v>410.94999999999766</v>
      </c>
      <c r="E66" s="24">
        <f t="shared" si="40"/>
        <v>2.6499999999976467</v>
      </c>
      <c r="F66" s="26"/>
      <c r="G66" s="23">
        <f t="shared" si="46"/>
        <v>411.4499999999972</v>
      </c>
      <c r="H66" s="24">
        <f t="shared" si="41"/>
        <v>3.149999999997192</v>
      </c>
      <c r="I66" s="26"/>
      <c r="J66" s="23">
        <f t="shared" si="47"/>
        <v>411.94999999999675</v>
      </c>
      <c r="K66" s="24">
        <f t="shared" si="42"/>
        <v>3.649999999996737</v>
      </c>
      <c r="L66" s="20"/>
      <c r="M66" s="36"/>
      <c r="N66" s="37"/>
      <c r="O66" s="35"/>
      <c r="P66" s="35"/>
      <c r="Q66" s="3"/>
      <c r="R66" s="3"/>
      <c r="S66" s="3"/>
      <c r="T66" s="3"/>
    </row>
    <row r="67" spans="1:20" ht="16.5" customHeight="1">
      <c r="A67" s="23">
        <f t="shared" si="43"/>
        <v>410.4599999999981</v>
      </c>
      <c r="B67" s="24">
        <f t="shared" si="39"/>
        <v>2.1599999999980923</v>
      </c>
      <c r="C67" s="26">
        <f t="shared" si="44"/>
        <v>30.150000000000034</v>
      </c>
      <c r="D67" s="23">
        <f t="shared" si="45"/>
        <v>410.95999999999765</v>
      </c>
      <c r="E67" s="24">
        <f t="shared" si="40"/>
        <v>2.6599999999976376</v>
      </c>
      <c r="F67" s="26"/>
      <c r="G67" s="23">
        <f t="shared" si="46"/>
        <v>411.4599999999972</v>
      </c>
      <c r="H67" s="24">
        <f t="shared" si="41"/>
        <v>3.159999999997183</v>
      </c>
      <c r="I67" s="26"/>
      <c r="J67" s="23">
        <f t="shared" si="47"/>
        <v>411.95999999999674</v>
      </c>
      <c r="K67" s="24">
        <f t="shared" si="42"/>
        <v>3.659999999996728</v>
      </c>
      <c r="L67" s="20"/>
      <c r="M67" s="36"/>
      <c r="N67" s="37"/>
      <c r="O67" s="35"/>
      <c r="P67" s="35"/>
      <c r="Q67" s="3"/>
      <c r="R67" s="3"/>
      <c r="S67" s="3"/>
      <c r="T67" s="3"/>
    </row>
    <row r="68" spans="1:20" ht="16.5" customHeight="1">
      <c r="A68" s="23">
        <f t="shared" si="43"/>
        <v>410.4699999999981</v>
      </c>
      <c r="B68" s="24">
        <f t="shared" si="39"/>
        <v>2.1699999999980832</v>
      </c>
      <c r="C68" s="26">
        <f t="shared" si="44"/>
        <v>30.475000000000033</v>
      </c>
      <c r="D68" s="23">
        <f t="shared" si="45"/>
        <v>410.96999999999764</v>
      </c>
      <c r="E68" s="24">
        <f t="shared" si="40"/>
        <v>2.6699999999976285</v>
      </c>
      <c r="F68" s="26"/>
      <c r="G68" s="23">
        <f t="shared" si="46"/>
        <v>411.4699999999972</v>
      </c>
      <c r="H68" s="24">
        <f t="shared" si="41"/>
        <v>3.1699999999971737</v>
      </c>
      <c r="I68" s="26"/>
      <c r="J68" s="23">
        <f t="shared" si="47"/>
        <v>411.96999999999673</v>
      </c>
      <c r="K68" s="24">
        <f t="shared" si="42"/>
        <v>3.669999999996719</v>
      </c>
      <c r="L68" s="20"/>
      <c r="M68" s="36"/>
      <c r="N68" s="37"/>
      <c r="O68" s="35"/>
      <c r="P68" s="35"/>
      <c r="Q68" s="3"/>
      <c r="R68" s="3"/>
      <c r="S68" s="3"/>
      <c r="T68" s="3"/>
    </row>
    <row r="69" spans="1:20" ht="16.5" customHeight="1">
      <c r="A69" s="23">
        <f t="shared" si="43"/>
        <v>410.4799999999981</v>
      </c>
      <c r="B69" s="24">
        <f t="shared" si="39"/>
        <v>2.179999999998074</v>
      </c>
      <c r="C69" s="26">
        <f t="shared" si="44"/>
        <v>30.800000000000033</v>
      </c>
      <c r="D69" s="23">
        <f t="shared" si="45"/>
        <v>410.97999999999763</v>
      </c>
      <c r="E69" s="24">
        <f t="shared" si="40"/>
        <v>2.6799999999976194</v>
      </c>
      <c r="F69" s="26"/>
      <c r="G69" s="23">
        <f t="shared" si="46"/>
        <v>411.4799999999972</v>
      </c>
      <c r="H69" s="24">
        <f t="shared" si="41"/>
        <v>3.1799999999971647</v>
      </c>
      <c r="I69" s="26"/>
      <c r="J69" s="23">
        <f t="shared" si="47"/>
        <v>411.9799999999967</v>
      </c>
      <c r="K69" s="24">
        <f t="shared" si="42"/>
        <v>3.67999999999671</v>
      </c>
      <c r="L69" s="20"/>
      <c r="M69" s="48"/>
      <c r="N69" s="37"/>
      <c r="O69" s="35"/>
      <c r="P69" s="35"/>
      <c r="Q69" s="3"/>
      <c r="R69" s="3"/>
      <c r="S69" s="3"/>
      <c r="T69" s="3"/>
    </row>
    <row r="70" spans="1:20" ht="16.5" customHeight="1">
      <c r="A70" s="23">
        <f t="shared" si="43"/>
        <v>410.4899999999981</v>
      </c>
      <c r="B70" s="24">
        <f t="shared" si="39"/>
        <v>2.189999999998065</v>
      </c>
      <c r="C70" s="26">
        <f t="shared" si="44"/>
        <v>31.125000000000032</v>
      </c>
      <c r="D70" s="23">
        <f t="shared" si="45"/>
        <v>410.9899999999976</v>
      </c>
      <c r="E70" s="24">
        <f t="shared" si="40"/>
        <v>2.6899999999976103</v>
      </c>
      <c r="F70" s="26"/>
      <c r="G70" s="23">
        <f t="shared" si="46"/>
        <v>411.48999999999717</v>
      </c>
      <c r="H70" s="24">
        <f t="shared" si="41"/>
        <v>3.1899999999971556</v>
      </c>
      <c r="I70" s="26"/>
      <c r="J70" s="23">
        <f t="shared" si="47"/>
        <v>411.9899999999967</v>
      </c>
      <c r="K70" s="24">
        <f t="shared" si="42"/>
        <v>3.689999999996701</v>
      </c>
      <c r="L70" s="20"/>
      <c r="M70" s="39"/>
      <c r="N70" s="38"/>
      <c r="O70" s="3"/>
      <c r="P70" s="3"/>
      <c r="Q70" s="3"/>
      <c r="R70" s="3"/>
      <c r="S70" s="3"/>
      <c r="T70" s="3"/>
    </row>
    <row r="71" spans="1:20" ht="16.5" customHeight="1">
      <c r="A71" s="28">
        <f t="shared" si="43"/>
        <v>410.49999999999807</v>
      </c>
      <c r="B71" s="29">
        <f t="shared" si="39"/>
        <v>2.199999999998056</v>
      </c>
      <c r="C71" s="31">
        <f t="shared" si="44"/>
        <v>31.45000000000003</v>
      </c>
      <c r="D71" s="28">
        <f t="shared" si="45"/>
        <v>410.9999999999976</v>
      </c>
      <c r="E71" s="29">
        <f t="shared" si="40"/>
        <v>2.699999999997601</v>
      </c>
      <c r="F71" s="31"/>
      <c r="G71" s="28">
        <f t="shared" si="46"/>
        <v>411.49999999999716</v>
      </c>
      <c r="H71" s="29">
        <f t="shared" si="41"/>
        <v>3.1999999999971465</v>
      </c>
      <c r="I71" s="31"/>
      <c r="J71" s="28">
        <f t="shared" si="47"/>
        <v>411.9999999999967</v>
      </c>
      <c r="K71" s="29">
        <f t="shared" si="42"/>
        <v>3.6999999999966917</v>
      </c>
      <c r="L71" s="20"/>
      <c r="M71" s="39"/>
      <c r="N71" s="38"/>
      <c r="O71" s="3"/>
      <c r="P71" s="3"/>
      <c r="Q71" s="3"/>
      <c r="R71" s="3"/>
      <c r="S71" s="3"/>
      <c r="T71" s="3"/>
    </row>
    <row r="72" spans="1:20" ht="16.5" customHeight="1">
      <c r="A72" s="17">
        <f t="shared" si="43"/>
        <v>410.50999999999806</v>
      </c>
      <c r="B72" s="18">
        <f t="shared" si="39"/>
        <v>2.209999999998047</v>
      </c>
      <c r="C72" s="32">
        <f>+C71+$N$27/10</f>
        <v>31.77500000000003</v>
      </c>
      <c r="D72" s="17">
        <f t="shared" si="45"/>
        <v>411.0099999999976</v>
      </c>
      <c r="E72" s="18">
        <f t="shared" si="40"/>
        <v>2.709999999997592</v>
      </c>
      <c r="F72" s="32"/>
      <c r="G72" s="17">
        <f t="shared" si="46"/>
        <v>411.50999999999715</v>
      </c>
      <c r="H72" s="18">
        <f t="shared" si="41"/>
        <v>3.2099999999971374</v>
      </c>
      <c r="I72" s="32"/>
      <c r="J72" s="17">
        <f t="shared" si="47"/>
        <v>412.0099999999967</v>
      </c>
      <c r="K72" s="18">
        <f t="shared" si="42"/>
        <v>3.7099999999966826</v>
      </c>
      <c r="L72" s="32"/>
      <c r="M72" s="39"/>
      <c r="N72" s="38"/>
      <c r="O72" s="3"/>
      <c r="P72" s="3"/>
      <c r="Q72" s="3"/>
      <c r="R72" s="3"/>
      <c r="S72" s="3"/>
      <c r="T72" s="3"/>
    </row>
    <row r="73" spans="1:20" ht="16.5" customHeight="1">
      <c r="A73" s="23">
        <f t="shared" si="43"/>
        <v>410.51999999999805</v>
      </c>
      <c r="B73" s="24">
        <f t="shared" si="39"/>
        <v>2.2199999999980378</v>
      </c>
      <c r="C73" s="26">
        <f aca="true" t="shared" si="48" ref="C73:C82">+C72+$N$27/10</f>
        <v>32.10000000000003</v>
      </c>
      <c r="D73" s="23">
        <f t="shared" si="45"/>
        <v>411.0199999999976</v>
      </c>
      <c r="E73" s="24">
        <f t="shared" si="40"/>
        <v>2.719999999997583</v>
      </c>
      <c r="F73" s="26"/>
      <c r="G73" s="23">
        <f t="shared" si="46"/>
        <v>411.51999999999714</v>
      </c>
      <c r="H73" s="24">
        <f t="shared" si="41"/>
        <v>3.2199999999971283</v>
      </c>
      <c r="I73" s="26"/>
      <c r="J73" s="23">
        <f t="shared" si="47"/>
        <v>412.0199999999967</v>
      </c>
      <c r="K73" s="24">
        <f t="shared" si="42"/>
        <v>3.7199999999966735</v>
      </c>
      <c r="L73" s="26"/>
      <c r="M73" s="39"/>
      <c r="N73" s="38"/>
      <c r="O73" s="3"/>
      <c r="P73" s="3"/>
      <c r="Q73" s="3"/>
      <c r="R73" s="3"/>
      <c r="S73" s="3"/>
      <c r="T73" s="3"/>
    </row>
    <row r="74" spans="1:20" ht="16.5" customHeight="1">
      <c r="A74" s="23">
        <f t="shared" si="43"/>
        <v>410.52999999999804</v>
      </c>
      <c r="B74" s="24">
        <f t="shared" si="39"/>
        <v>2.2299999999980287</v>
      </c>
      <c r="C74" s="26">
        <f t="shared" si="48"/>
        <v>32.42500000000003</v>
      </c>
      <c r="D74" s="23">
        <f t="shared" si="45"/>
        <v>411.0299999999976</v>
      </c>
      <c r="E74" s="24">
        <f t="shared" si="40"/>
        <v>2.729999999997574</v>
      </c>
      <c r="F74" s="26"/>
      <c r="G74" s="23">
        <f t="shared" si="46"/>
        <v>411.52999999999713</v>
      </c>
      <c r="H74" s="24">
        <f t="shared" si="41"/>
        <v>3.229999999997119</v>
      </c>
      <c r="I74" s="26"/>
      <c r="J74" s="23">
        <f t="shared" si="47"/>
        <v>412.0299999999967</v>
      </c>
      <c r="K74" s="24">
        <f t="shared" si="42"/>
        <v>3.7299999999966644</v>
      </c>
      <c r="L74" s="26"/>
      <c r="M74" s="39"/>
      <c r="N74" s="38"/>
      <c r="O74" s="3"/>
      <c r="P74" s="3"/>
      <c r="Q74" s="3"/>
      <c r="R74" s="3"/>
      <c r="S74" s="3"/>
      <c r="T74" s="3"/>
    </row>
    <row r="75" spans="1:20" ht="16.5" customHeight="1">
      <c r="A75" s="23">
        <f t="shared" si="43"/>
        <v>410.53999999999803</v>
      </c>
      <c r="B75" s="24">
        <f t="shared" si="39"/>
        <v>2.2399999999980196</v>
      </c>
      <c r="C75" s="26">
        <f t="shared" si="48"/>
        <v>32.750000000000036</v>
      </c>
      <c r="D75" s="23">
        <f t="shared" si="45"/>
        <v>411.0399999999976</v>
      </c>
      <c r="E75" s="24">
        <f t="shared" si="40"/>
        <v>2.739999999997565</v>
      </c>
      <c r="F75" s="26"/>
      <c r="G75" s="23">
        <f t="shared" si="46"/>
        <v>411.5399999999971</v>
      </c>
      <c r="H75" s="24">
        <f t="shared" si="41"/>
        <v>3.23999999999711</v>
      </c>
      <c r="I75" s="26"/>
      <c r="J75" s="23">
        <f t="shared" si="47"/>
        <v>412.03999999999667</v>
      </c>
      <c r="K75" s="24">
        <f t="shared" si="42"/>
        <v>3.7399999999966553</v>
      </c>
      <c r="L75" s="26"/>
      <c r="M75" s="39"/>
      <c r="N75" s="38"/>
      <c r="O75" s="3"/>
      <c r="P75" s="3"/>
      <c r="Q75" s="3"/>
      <c r="R75" s="3"/>
      <c r="S75" s="3"/>
      <c r="T75" s="3"/>
    </row>
    <row r="76" spans="1:20" ht="16.5" customHeight="1">
      <c r="A76" s="23">
        <f t="shared" si="43"/>
        <v>410.549999999998</v>
      </c>
      <c r="B76" s="24">
        <f t="shared" si="39"/>
        <v>2.2499999999980105</v>
      </c>
      <c r="C76" s="26">
        <f t="shared" si="48"/>
        <v>33.07500000000004</v>
      </c>
      <c r="D76" s="23">
        <f t="shared" si="45"/>
        <v>411.04999999999757</v>
      </c>
      <c r="E76" s="24">
        <f t="shared" si="40"/>
        <v>2.7499999999975557</v>
      </c>
      <c r="F76" s="26"/>
      <c r="G76" s="23">
        <f t="shared" si="46"/>
        <v>411.5499999999971</v>
      </c>
      <c r="H76" s="24">
        <f t="shared" si="41"/>
        <v>3.249999999997101</v>
      </c>
      <c r="I76" s="26"/>
      <c r="J76" s="23">
        <f t="shared" si="47"/>
        <v>412.04999999999666</v>
      </c>
      <c r="K76" s="24">
        <f t="shared" si="42"/>
        <v>3.7499999999966462</v>
      </c>
      <c r="L76" s="26"/>
      <c r="M76" s="39"/>
      <c r="N76" s="38"/>
      <c r="O76" s="3"/>
      <c r="P76" s="3"/>
      <c r="Q76" s="3"/>
      <c r="R76" s="3"/>
      <c r="S76" s="3"/>
      <c r="T76" s="3"/>
    </row>
    <row r="77" spans="1:20" ht="16.5" customHeight="1">
      <c r="A77" s="23">
        <f t="shared" si="43"/>
        <v>410.559999999998</v>
      </c>
      <c r="B77" s="24">
        <f t="shared" si="39"/>
        <v>2.2599999999980014</v>
      </c>
      <c r="C77" s="26">
        <f t="shared" si="48"/>
        <v>33.40000000000004</v>
      </c>
      <c r="D77" s="23">
        <f t="shared" si="45"/>
        <v>411.05999999999756</v>
      </c>
      <c r="E77" s="24">
        <f t="shared" si="40"/>
        <v>2.7599999999975466</v>
      </c>
      <c r="F77" s="26"/>
      <c r="G77" s="23">
        <f t="shared" si="46"/>
        <v>411.5599999999971</v>
      </c>
      <c r="H77" s="24">
        <f t="shared" si="41"/>
        <v>3.259999999997092</v>
      </c>
      <c r="I77" s="26"/>
      <c r="J77" s="23">
        <f t="shared" si="47"/>
        <v>412.05999999999665</v>
      </c>
      <c r="K77" s="24">
        <f t="shared" si="42"/>
        <v>3.759999999996637</v>
      </c>
      <c r="L77" s="26"/>
      <c r="M77" s="39"/>
      <c r="N77" s="38"/>
      <c r="O77" s="3"/>
      <c r="P77" s="3"/>
      <c r="Q77" s="3"/>
      <c r="R77" s="3"/>
      <c r="S77" s="3"/>
      <c r="T77" s="3"/>
    </row>
    <row r="78" spans="1:20" ht="16.5" customHeight="1">
      <c r="A78" s="23">
        <f t="shared" si="43"/>
        <v>410.569999999998</v>
      </c>
      <c r="B78" s="24">
        <f t="shared" si="39"/>
        <v>2.2699999999979923</v>
      </c>
      <c r="C78" s="26">
        <f t="shared" si="48"/>
        <v>33.725000000000044</v>
      </c>
      <c r="D78" s="23">
        <f t="shared" si="45"/>
        <v>411.06999999999755</v>
      </c>
      <c r="E78" s="24">
        <f t="shared" si="40"/>
        <v>2.7699999999975375</v>
      </c>
      <c r="F78" s="26"/>
      <c r="G78" s="23">
        <f t="shared" si="46"/>
        <v>411.5699999999971</v>
      </c>
      <c r="H78" s="24">
        <f t="shared" si="41"/>
        <v>3.269999999997083</v>
      </c>
      <c r="I78" s="26"/>
      <c r="J78" s="23">
        <f t="shared" si="47"/>
        <v>412.06999999999664</v>
      </c>
      <c r="K78" s="24">
        <f t="shared" si="42"/>
        <v>3.769999999996628</v>
      </c>
      <c r="L78" s="26"/>
      <c r="M78" s="39"/>
      <c r="N78" s="38"/>
      <c r="O78" s="3"/>
      <c r="P78" s="3"/>
      <c r="Q78" s="3"/>
      <c r="R78" s="3"/>
      <c r="S78" s="3"/>
      <c r="T78" s="3"/>
    </row>
    <row r="79" spans="1:20" ht="16.5" customHeight="1">
      <c r="A79" s="23">
        <f t="shared" si="43"/>
        <v>410.579999999998</v>
      </c>
      <c r="B79" s="24">
        <f t="shared" si="39"/>
        <v>2.279999999997983</v>
      </c>
      <c r="C79" s="26">
        <f t="shared" si="48"/>
        <v>34.05000000000005</v>
      </c>
      <c r="D79" s="23">
        <f t="shared" si="45"/>
        <v>411.07999999999754</v>
      </c>
      <c r="E79" s="24">
        <f t="shared" si="40"/>
        <v>2.7799999999975284</v>
      </c>
      <c r="F79" s="26"/>
      <c r="G79" s="23">
        <f t="shared" si="46"/>
        <v>411.5799999999971</v>
      </c>
      <c r="H79" s="24">
        <f t="shared" si="41"/>
        <v>3.2799999999970737</v>
      </c>
      <c r="I79" s="26"/>
      <c r="J79" s="23">
        <f t="shared" si="47"/>
        <v>412.07999999999663</v>
      </c>
      <c r="K79" s="24">
        <f t="shared" si="42"/>
        <v>3.779999999996619</v>
      </c>
      <c r="L79" s="26"/>
      <c r="M79" s="39"/>
      <c r="N79" s="38"/>
      <c r="O79" s="3"/>
      <c r="P79" s="3"/>
      <c r="Q79" s="3"/>
      <c r="R79" s="3"/>
      <c r="S79" s="3"/>
      <c r="T79" s="3"/>
    </row>
    <row r="80" spans="1:20" ht="16.5" customHeight="1">
      <c r="A80" s="23">
        <f t="shared" si="43"/>
        <v>410.589999999998</v>
      </c>
      <c r="B80" s="24">
        <f t="shared" si="39"/>
        <v>2.289999999997974</v>
      </c>
      <c r="C80" s="26">
        <f t="shared" si="48"/>
        <v>34.37500000000005</v>
      </c>
      <c r="D80" s="23">
        <f t="shared" si="45"/>
        <v>411.08999999999753</v>
      </c>
      <c r="E80" s="24">
        <f t="shared" si="40"/>
        <v>2.7899999999975194</v>
      </c>
      <c r="F80" s="26"/>
      <c r="G80" s="23">
        <f t="shared" si="46"/>
        <v>411.5899999999971</v>
      </c>
      <c r="H80" s="24">
        <f t="shared" si="41"/>
        <v>3.2899999999970646</v>
      </c>
      <c r="I80" s="26"/>
      <c r="J80" s="23">
        <f t="shared" si="47"/>
        <v>412.0899999999966</v>
      </c>
      <c r="K80" s="24">
        <f t="shared" si="42"/>
        <v>3.78999999999661</v>
      </c>
      <c r="L80" s="26"/>
      <c r="M80" s="39"/>
      <c r="N80" s="38"/>
      <c r="O80" s="3"/>
      <c r="P80" s="3"/>
      <c r="Q80" s="3"/>
      <c r="R80" s="3"/>
      <c r="S80" s="3"/>
      <c r="T80" s="3"/>
    </row>
    <row r="81" spans="1:20" ht="16.5" customHeight="1">
      <c r="A81" s="28">
        <f t="shared" si="43"/>
        <v>410.599999999998</v>
      </c>
      <c r="B81" s="29">
        <f t="shared" si="39"/>
        <v>2.299999999997965</v>
      </c>
      <c r="C81" s="31">
        <f t="shared" si="48"/>
        <v>34.70000000000005</v>
      </c>
      <c r="D81" s="28">
        <f t="shared" si="45"/>
        <v>411.0999999999975</v>
      </c>
      <c r="E81" s="29">
        <f t="shared" si="40"/>
        <v>2.7999999999975103</v>
      </c>
      <c r="F81" s="31"/>
      <c r="G81" s="28">
        <f t="shared" si="46"/>
        <v>411.59999999999707</v>
      </c>
      <c r="H81" s="29">
        <f t="shared" si="41"/>
        <v>3.2999999999970555</v>
      </c>
      <c r="I81" s="31"/>
      <c r="J81" s="28">
        <f t="shared" si="47"/>
        <v>412.0999999999966</v>
      </c>
      <c r="K81" s="29">
        <f t="shared" si="42"/>
        <v>3.7999999999966008</v>
      </c>
      <c r="L81" s="31"/>
      <c r="M81" s="39"/>
      <c r="N81" s="38"/>
      <c r="O81" s="3"/>
      <c r="P81" s="3"/>
      <c r="Q81" s="3"/>
      <c r="R81" s="3"/>
      <c r="S81" s="3"/>
      <c r="T81" s="3"/>
    </row>
    <row r="82" spans="1:20" ht="16.5" customHeight="1">
      <c r="A82" s="17">
        <f t="shared" si="43"/>
        <v>410.60999999999797</v>
      </c>
      <c r="B82" s="18">
        <f t="shared" si="39"/>
        <v>2.309999999997956</v>
      </c>
      <c r="C82" s="32">
        <f>+C81+$N$28/10</f>
        <v>35.065000000000055</v>
      </c>
      <c r="D82" s="17">
        <f t="shared" si="45"/>
        <v>411.1099999999975</v>
      </c>
      <c r="E82" s="18">
        <f t="shared" si="40"/>
        <v>2.809999999997501</v>
      </c>
      <c r="F82" s="32"/>
      <c r="G82" s="17">
        <f t="shared" si="46"/>
        <v>411.60999999999706</v>
      </c>
      <c r="H82" s="18">
        <f t="shared" si="41"/>
        <v>3.3099999999970464</v>
      </c>
      <c r="I82" s="32"/>
      <c r="J82" s="17">
        <f t="shared" si="47"/>
        <v>412.1099999999966</v>
      </c>
      <c r="K82" s="18">
        <f t="shared" si="42"/>
        <v>3.8099999999965917</v>
      </c>
      <c r="L82" s="32"/>
      <c r="M82" s="39"/>
      <c r="N82" s="38"/>
      <c r="O82" s="3"/>
      <c r="P82" s="3"/>
      <c r="Q82" s="3"/>
      <c r="R82" s="3"/>
      <c r="S82" s="3"/>
      <c r="T82" s="3"/>
    </row>
    <row r="83" spans="1:20" ht="16.5" customHeight="1">
      <c r="A83" s="23">
        <f t="shared" si="43"/>
        <v>410.61999999999796</v>
      </c>
      <c r="B83" s="24">
        <f t="shared" si="39"/>
        <v>2.319999999997947</v>
      </c>
      <c r="C83" s="26">
        <f aca="true" t="shared" si="49" ref="C83:C92">+C82+$N$28/10</f>
        <v>35.43000000000006</v>
      </c>
      <c r="D83" s="23">
        <f t="shared" si="45"/>
        <v>411.1199999999975</v>
      </c>
      <c r="E83" s="24">
        <f t="shared" si="40"/>
        <v>2.819999999997492</v>
      </c>
      <c r="F83" s="26"/>
      <c r="G83" s="23">
        <f t="shared" si="46"/>
        <v>411.61999999999705</v>
      </c>
      <c r="H83" s="24">
        <f t="shared" si="41"/>
        <v>3.3199999999970373</v>
      </c>
      <c r="I83" s="26"/>
      <c r="J83" s="23">
        <f t="shared" si="47"/>
        <v>412.1199999999966</v>
      </c>
      <c r="K83" s="24">
        <f t="shared" si="42"/>
        <v>3.8199999999965826</v>
      </c>
      <c r="L83" s="26"/>
      <c r="M83" s="39"/>
      <c r="N83" s="38"/>
      <c r="O83" s="3"/>
      <c r="P83" s="3"/>
      <c r="Q83" s="3"/>
      <c r="R83" s="3"/>
      <c r="S83" s="3"/>
      <c r="T83" s="3"/>
    </row>
    <row r="84" spans="1:20" ht="16.5" customHeight="1">
      <c r="A84" s="23">
        <f t="shared" si="43"/>
        <v>410.62999999999795</v>
      </c>
      <c r="B84" s="24">
        <f t="shared" si="39"/>
        <v>2.3299999999979377</v>
      </c>
      <c r="C84" s="26">
        <f t="shared" si="49"/>
        <v>35.79500000000006</v>
      </c>
      <c r="D84" s="23">
        <f t="shared" si="45"/>
        <v>411.1299999999975</v>
      </c>
      <c r="E84" s="24">
        <f t="shared" si="40"/>
        <v>2.829999999997483</v>
      </c>
      <c r="F84" s="26"/>
      <c r="G84" s="23">
        <f t="shared" si="46"/>
        <v>411.62999999999704</v>
      </c>
      <c r="H84" s="24">
        <f t="shared" si="41"/>
        <v>3.3299999999970282</v>
      </c>
      <c r="I84" s="26"/>
      <c r="J84" s="23">
        <f t="shared" si="47"/>
        <v>412.1299999999966</v>
      </c>
      <c r="K84" s="24">
        <f t="shared" si="42"/>
        <v>3.8299999999965735</v>
      </c>
      <c r="L84" s="26"/>
      <c r="M84" s="39"/>
      <c r="N84" s="38"/>
      <c r="O84" s="3"/>
      <c r="P84" s="3"/>
      <c r="Q84" s="3"/>
      <c r="R84" s="3"/>
      <c r="S84" s="3"/>
      <c r="T84" s="3"/>
    </row>
    <row r="85" spans="1:20" ht="16.5" customHeight="1">
      <c r="A85" s="23">
        <f t="shared" si="43"/>
        <v>410.63999999999794</v>
      </c>
      <c r="B85" s="24">
        <f t="shared" si="39"/>
        <v>2.3399999999979286</v>
      </c>
      <c r="C85" s="26">
        <f t="shared" si="49"/>
        <v>36.16000000000006</v>
      </c>
      <c r="D85" s="23">
        <f t="shared" si="45"/>
        <v>411.1399999999975</v>
      </c>
      <c r="E85" s="24">
        <f t="shared" si="40"/>
        <v>2.839999999997474</v>
      </c>
      <c r="F85" s="26"/>
      <c r="G85" s="23">
        <f t="shared" si="46"/>
        <v>411.63999999999703</v>
      </c>
      <c r="H85" s="24">
        <f t="shared" si="41"/>
        <v>3.339999999997019</v>
      </c>
      <c r="I85" s="26"/>
      <c r="J85" s="23">
        <f t="shared" si="47"/>
        <v>412.1399999999966</v>
      </c>
      <c r="K85" s="24">
        <f t="shared" si="42"/>
        <v>3.8399999999965644</v>
      </c>
      <c r="L85" s="26"/>
      <c r="M85" s="39"/>
      <c r="N85" s="38"/>
      <c r="O85" s="3"/>
      <c r="P85" s="3"/>
      <c r="Q85" s="3"/>
      <c r="R85" s="3"/>
      <c r="S85" s="3"/>
      <c r="T85" s="3"/>
    </row>
    <row r="86" spans="1:20" ht="16.5" customHeight="1">
      <c r="A86" s="23">
        <f t="shared" si="43"/>
        <v>410.64999999999793</v>
      </c>
      <c r="B86" s="24">
        <f t="shared" si="39"/>
        <v>2.3499999999979195</v>
      </c>
      <c r="C86" s="26">
        <f t="shared" si="49"/>
        <v>36.52500000000006</v>
      </c>
      <c r="D86" s="23">
        <f t="shared" si="45"/>
        <v>411.1499999999975</v>
      </c>
      <c r="E86" s="24">
        <f t="shared" si="40"/>
        <v>2.849999999997465</v>
      </c>
      <c r="F86" s="26"/>
      <c r="G86" s="23">
        <f t="shared" si="46"/>
        <v>411.649999999997</v>
      </c>
      <c r="H86" s="24">
        <f t="shared" si="41"/>
        <v>3.34999999999701</v>
      </c>
      <c r="I86" s="26"/>
      <c r="J86" s="23">
        <f t="shared" si="47"/>
        <v>412.14999999999657</v>
      </c>
      <c r="K86" s="24">
        <f t="shared" si="42"/>
        <v>3.8499999999965553</v>
      </c>
      <c r="L86" s="26"/>
      <c r="M86" s="39"/>
      <c r="N86" s="38"/>
      <c r="O86" s="3"/>
      <c r="P86" s="3"/>
      <c r="Q86" s="3"/>
      <c r="R86" s="3"/>
      <c r="S86" s="3"/>
      <c r="T86" s="3"/>
    </row>
    <row r="87" spans="1:20" ht="16.5" customHeight="1">
      <c r="A87" s="23">
        <f t="shared" si="43"/>
        <v>410.6599999999979</v>
      </c>
      <c r="B87" s="24">
        <f t="shared" si="39"/>
        <v>2.3599999999979104</v>
      </c>
      <c r="C87" s="26">
        <f t="shared" si="49"/>
        <v>36.890000000000065</v>
      </c>
      <c r="D87" s="23">
        <f t="shared" si="45"/>
        <v>411.15999999999747</v>
      </c>
      <c r="E87" s="24">
        <f t="shared" si="40"/>
        <v>2.8599999999974557</v>
      </c>
      <c r="F87" s="26"/>
      <c r="G87" s="23">
        <f t="shared" si="46"/>
        <v>411.659999999997</v>
      </c>
      <c r="H87" s="24">
        <f t="shared" si="41"/>
        <v>3.359999999997001</v>
      </c>
      <c r="I87" s="26"/>
      <c r="J87" s="23">
        <f t="shared" si="47"/>
        <v>412.15999999999656</v>
      </c>
      <c r="K87" s="24">
        <f t="shared" si="42"/>
        <v>3.859999999996546</v>
      </c>
      <c r="L87" s="26"/>
      <c r="M87" s="39"/>
      <c r="N87" s="38"/>
      <c r="O87" s="3"/>
      <c r="P87" s="3"/>
      <c r="Q87" s="3"/>
      <c r="R87" s="3"/>
      <c r="S87" s="3"/>
      <c r="T87" s="3"/>
    </row>
    <row r="88" spans="1:20" ht="16.5" customHeight="1">
      <c r="A88" s="23">
        <f t="shared" si="43"/>
        <v>410.6699999999979</v>
      </c>
      <c r="B88" s="24">
        <f t="shared" si="39"/>
        <v>2.3699999999979013</v>
      </c>
      <c r="C88" s="26">
        <f t="shared" si="49"/>
        <v>37.25500000000007</v>
      </c>
      <c r="D88" s="23">
        <f t="shared" si="45"/>
        <v>411.16999999999746</v>
      </c>
      <c r="E88" s="24">
        <f t="shared" si="40"/>
        <v>2.8699999999974466</v>
      </c>
      <c r="F88" s="26"/>
      <c r="G88" s="23">
        <f t="shared" si="46"/>
        <v>411.669999999997</v>
      </c>
      <c r="H88" s="24">
        <f t="shared" si="41"/>
        <v>3.369999999996992</v>
      </c>
      <c r="I88" s="26"/>
      <c r="J88" s="23">
        <f t="shared" si="47"/>
        <v>412.16999999999655</v>
      </c>
      <c r="K88" s="24">
        <f t="shared" si="42"/>
        <v>3.869999999996537</v>
      </c>
      <c r="L88" s="26"/>
      <c r="M88" s="39"/>
      <c r="N88" s="38"/>
      <c r="O88" s="3"/>
      <c r="P88" s="3"/>
      <c r="Q88" s="3"/>
      <c r="R88" s="3"/>
      <c r="S88" s="3"/>
      <c r="T88" s="3"/>
    </row>
    <row r="89" spans="1:20" ht="16.5" customHeight="1">
      <c r="A89" s="23">
        <f t="shared" si="43"/>
        <v>410.6799999999979</v>
      </c>
      <c r="B89" s="24">
        <f t="shared" si="39"/>
        <v>2.3799999999978922</v>
      </c>
      <c r="C89" s="26">
        <f t="shared" si="49"/>
        <v>37.62000000000007</v>
      </c>
      <c r="D89" s="23">
        <f t="shared" si="45"/>
        <v>411.17999999999745</v>
      </c>
      <c r="E89" s="24">
        <f t="shared" si="40"/>
        <v>2.8799999999974375</v>
      </c>
      <c r="F89" s="26"/>
      <c r="G89" s="23">
        <f t="shared" si="46"/>
        <v>411.679999999997</v>
      </c>
      <c r="H89" s="24">
        <f t="shared" si="41"/>
        <v>3.3799999999969828</v>
      </c>
      <c r="I89" s="26"/>
      <c r="J89" s="23">
        <f t="shared" si="47"/>
        <v>412.17999999999654</v>
      </c>
      <c r="K89" s="24">
        <f t="shared" si="42"/>
        <v>3.879999999996528</v>
      </c>
      <c r="L89" s="26"/>
      <c r="M89" s="39"/>
      <c r="N89" s="38"/>
      <c r="O89" s="3"/>
      <c r="P89" s="3"/>
      <c r="Q89" s="3"/>
      <c r="R89" s="3"/>
      <c r="S89" s="3"/>
      <c r="T89" s="3"/>
    </row>
    <row r="90" spans="1:20" ht="16.5" customHeight="1">
      <c r="A90" s="23">
        <f t="shared" si="43"/>
        <v>410.6899999999979</v>
      </c>
      <c r="B90" s="24">
        <f t="shared" si="39"/>
        <v>2.389999999997883</v>
      </c>
      <c r="C90" s="26">
        <f t="shared" si="49"/>
        <v>37.98500000000007</v>
      </c>
      <c r="D90" s="23">
        <f t="shared" si="45"/>
        <v>411.18999999999744</v>
      </c>
      <c r="E90" s="24">
        <f t="shared" si="40"/>
        <v>2.8899999999974284</v>
      </c>
      <c r="F90" s="26"/>
      <c r="G90" s="23">
        <f t="shared" si="46"/>
        <v>411.689999999997</v>
      </c>
      <c r="H90" s="24">
        <f t="shared" si="41"/>
        <v>3.3899999999969737</v>
      </c>
      <c r="I90" s="26"/>
      <c r="J90" s="23">
        <f t="shared" si="47"/>
        <v>412.18999999999653</v>
      </c>
      <c r="K90" s="24">
        <f t="shared" si="42"/>
        <v>3.889999999996519</v>
      </c>
      <c r="L90" s="26"/>
      <c r="M90" s="39"/>
      <c r="N90" s="38"/>
      <c r="O90" s="3"/>
      <c r="P90" s="3"/>
      <c r="Q90" s="3"/>
      <c r="R90" s="3"/>
      <c r="S90" s="3"/>
      <c r="T90" s="3"/>
    </row>
    <row r="91" spans="1:20" ht="16.5" customHeight="1">
      <c r="A91" s="28">
        <f t="shared" si="43"/>
        <v>410.6999999999979</v>
      </c>
      <c r="B91" s="29">
        <f t="shared" si="39"/>
        <v>2.399999999997874</v>
      </c>
      <c r="C91" s="31">
        <f t="shared" si="49"/>
        <v>38.35000000000007</v>
      </c>
      <c r="D91" s="28">
        <f t="shared" si="45"/>
        <v>411.19999999999743</v>
      </c>
      <c r="E91" s="29">
        <f t="shared" si="40"/>
        <v>2.8999999999974193</v>
      </c>
      <c r="F91" s="31"/>
      <c r="G91" s="28">
        <f t="shared" si="46"/>
        <v>411.699999999997</v>
      </c>
      <c r="H91" s="29">
        <f t="shared" si="41"/>
        <v>3.3999999999969646</v>
      </c>
      <c r="I91" s="31"/>
      <c r="J91" s="28">
        <f t="shared" si="47"/>
        <v>412.1999999999965</v>
      </c>
      <c r="K91" s="29">
        <f t="shared" si="42"/>
        <v>3.89999999999651</v>
      </c>
      <c r="L91" s="31"/>
      <c r="M91" s="39"/>
      <c r="N91" s="38"/>
      <c r="O91" s="3"/>
      <c r="P91" s="3"/>
      <c r="Q91" s="3"/>
      <c r="R91" s="3"/>
      <c r="S91" s="3"/>
      <c r="T91" s="3"/>
    </row>
    <row r="92" spans="1:20" ht="16.5" customHeight="1">
      <c r="A92" s="17">
        <f t="shared" si="43"/>
        <v>410.7099999999979</v>
      </c>
      <c r="B92" s="18">
        <f t="shared" si="39"/>
        <v>2.409999999997865</v>
      </c>
      <c r="C92" s="32">
        <f>+C91+$N$29/10</f>
        <v>38.715000000000074</v>
      </c>
      <c r="D92" s="17">
        <f t="shared" si="45"/>
        <v>411.2099999999974</v>
      </c>
      <c r="E92" s="18">
        <f t="shared" si="40"/>
        <v>2.90999999999741</v>
      </c>
      <c r="F92" s="32"/>
      <c r="G92" s="17">
        <f t="shared" si="46"/>
        <v>411.70999999999697</v>
      </c>
      <c r="H92" s="18">
        <f t="shared" si="41"/>
        <v>3.4099999999969555</v>
      </c>
      <c r="I92" s="32"/>
      <c r="J92" s="17">
        <f t="shared" si="47"/>
        <v>412.2099999999965</v>
      </c>
      <c r="K92" s="18">
        <f t="shared" si="42"/>
        <v>3.9099999999965007</v>
      </c>
      <c r="L92" s="32"/>
      <c r="M92" s="39"/>
      <c r="N92" s="38"/>
      <c r="O92" s="3"/>
      <c r="P92" s="3"/>
      <c r="Q92" s="3"/>
      <c r="R92" s="3"/>
      <c r="S92" s="3"/>
      <c r="T92" s="3"/>
    </row>
    <row r="93" spans="1:20" ht="16.5" customHeight="1">
      <c r="A93" s="23">
        <f t="shared" si="43"/>
        <v>410.71999999999787</v>
      </c>
      <c r="B93" s="24">
        <f aca="true" t="shared" si="50" ref="B93:B110">+A93-$M$1</f>
        <v>2.419999999997856</v>
      </c>
      <c r="C93" s="26">
        <f aca="true" t="shared" si="51" ref="C93:C101">+C92+$N$29/10</f>
        <v>39.08000000000008</v>
      </c>
      <c r="D93" s="23">
        <f t="shared" si="45"/>
        <v>411.2199999999974</v>
      </c>
      <c r="E93" s="24">
        <f aca="true" t="shared" si="52" ref="E93:E110">+D93-$M$1</f>
        <v>2.919999999997401</v>
      </c>
      <c r="F93" s="26"/>
      <c r="G93" s="23">
        <f t="shared" si="46"/>
        <v>411.71999999999696</v>
      </c>
      <c r="H93" s="24">
        <f aca="true" t="shared" si="53" ref="H93:H110">+G93-$M$1</f>
        <v>3.4199999999969464</v>
      </c>
      <c r="I93" s="26"/>
      <c r="J93" s="23">
        <f t="shared" si="47"/>
        <v>412.2199999999965</v>
      </c>
      <c r="K93" s="24">
        <f aca="true" t="shared" si="54" ref="K93:K110">+J93-$M$1</f>
        <v>3.9199999999964916</v>
      </c>
      <c r="L93" s="26"/>
      <c r="M93" s="39"/>
      <c r="N93" s="38"/>
      <c r="O93" s="3"/>
      <c r="P93" s="3"/>
      <c r="Q93" s="3"/>
      <c r="R93" s="3"/>
      <c r="S93" s="3"/>
      <c r="T93" s="3"/>
    </row>
    <row r="94" spans="1:20" ht="16.5" customHeight="1">
      <c r="A94" s="23">
        <f aca="true" t="shared" si="55" ref="A94:A110">+A93+0.01</f>
        <v>410.72999999999786</v>
      </c>
      <c r="B94" s="24">
        <f t="shared" si="50"/>
        <v>2.4299999999978468</v>
      </c>
      <c r="C94" s="26">
        <f t="shared" si="51"/>
        <v>39.44500000000008</v>
      </c>
      <c r="D94" s="23">
        <f aca="true" t="shared" si="56" ref="D94:D110">+D93+0.01</f>
        <v>411.2299999999974</v>
      </c>
      <c r="E94" s="24">
        <f t="shared" si="52"/>
        <v>2.929999999997392</v>
      </c>
      <c r="F94" s="26"/>
      <c r="G94" s="23">
        <f aca="true" t="shared" si="57" ref="G94:G110">+G93+0.01</f>
        <v>411.72999999999695</v>
      </c>
      <c r="H94" s="24">
        <f t="shared" si="53"/>
        <v>3.4299999999969373</v>
      </c>
      <c r="I94" s="26"/>
      <c r="J94" s="23">
        <f aca="true" t="shared" si="58" ref="J94:J110">+J93+0.01</f>
        <v>412.2299999999965</v>
      </c>
      <c r="K94" s="24">
        <f t="shared" si="54"/>
        <v>3.9299999999964825</v>
      </c>
      <c r="L94" s="26"/>
      <c r="M94" s="39"/>
      <c r="N94" s="38"/>
      <c r="O94" s="3"/>
      <c r="P94" s="3"/>
      <c r="Q94" s="3"/>
      <c r="R94" s="3"/>
      <c r="S94" s="3"/>
      <c r="T94" s="3"/>
    </row>
    <row r="95" spans="1:20" ht="16.5" customHeight="1">
      <c r="A95" s="23">
        <f t="shared" si="55"/>
        <v>410.73999999999785</v>
      </c>
      <c r="B95" s="24">
        <f t="shared" si="50"/>
        <v>2.4399999999978377</v>
      </c>
      <c r="C95" s="26">
        <f t="shared" si="51"/>
        <v>39.81000000000008</v>
      </c>
      <c r="D95" s="23">
        <f t="shared" si="56"/>
        <v>411.2399999999974</v>
      </c>
      <c r="E95" s="24">
        <f t="shared" si="52"/>
        <v>2.939999999997383</v>
      </c>
      <c r="F95" s="26"/>
      <c r="G95" s="23">
        <f t="shared" si="57"/>
        <v>411.73999999999694</v>
      </c>
      <c r="H95" s="24">
        <f t="shared" si="53"/>
        <v>3.439999999996928</v>
      </c>
      <c r="I95" s="26"/>
      <c r="J95" s="23">
        <f t="shared" si="58"/>
        <v>412.2399999999965</v>
      </c>
      <c r="K95" s="24">
        <f t="shared" si="54"/>
        <v>3.9399999999964734</v>
      </c>
      <c r="L95" s="26"/>
      <c r="M95" s="39"/>
      <c r="N95" s="38"/>
      <c r="O95" s="3"/>
      <c r="P95" s="3"/>
      <c r="Q95" s="3"/>
      <c r="R95" s="3"/>
      <c r="S95" s="3"/>
      <c r="T95" s="3"/>
    </row>
    <row r="96" spans="1:20" ht="16.5" customHeight="1">
      <c r="A96" s="23">
        <f t="shared" si="55"/>
        <v>410.74999999999784</v>
      </c>
      <c r="B96" s="24">
        <f t="shared" si="50"/>
        <v>2.4499999999978286</v>
      </c>
      <c r="C96" s="26">
        <f t="shared" si="51"/>
        <v>40.17500000000008</v>
      </c>
      <c r="D96" s="23">
        <f t="shared" si="56"/>
        <v>411.2499999999974</v>
      </c>
      <c r="E96" s="24">
        <f t="shared" si="52"/>
        <v>2.949999999997374</v>
      </c>
      <c r="F96" s="26"/>
      <c r="G96" s="23">
        <f t="shared" si="57"/>
        <v>411.74999999999693</v>
      </c>
      <c r="H96" s="24">
        <f t="shared" si="53"/>
        <v>3.449999999996919</v>
      </c>
      <c r="I96" s="26"/>
      <c r="J96" s="23">
        <f t="shared" si="58"/>
        <v>412.2499999999965</v>
      </c>
      <c r="K96" s="24">
        <f t="shared" si="54"/>
        <v>3.9499999999964643</v>
      </c>
      <c r="L96" s="26"/>
      <c r="M96" s="39"/>
      <c r="N96" s="38"/>
      <c r="O96" s="3"/>
      <c r="P96" s="3"/>
      <c r="Q96" s="3"/>
      <c r="R96" s="3"/>
      <c r="S96" s="3"/>
      <c r="T96" s="3"/>
    </row>
    <row r="97" spans="1:20" ht="16.5" customHeight="1">
      <c r="A97" s="23">
        <f t="shared" si="55"/>
        <v>410.75999999999783</v>
      </c>
      <c r="B97" s="24">
        <f t="shared" si="50"/>
        <v>2.4599999999978195</v>
      </c>
      <c r="C97" s="26">
        <f t="shared" si="51"/>
        <v>40.540000000000084</v>
      </c>
      <c r="D97" s="23">
        <f t="shared" si="56"/>
        <v>411.2599999999974</v>
      </c>
      <c r="E97" s="24">
        <f t="shared" si="52"/>
        <v>2.9599999999973647</v>
      </c>
      <c r="F97" s="26"/>
      <c r="G97" s="23">
        <f t="shared" si="57"/>
        <v>411.7599999999969</v>
      </c>
      <c r="H97" s="24">
        <f t="shared" si="53"/>
        <v>3.45999999999691</v>
      </c>
      <c r="I97" s="26"/>
      <c r="J97" s="23">
        <f t="shared" si="58"/>
        <v>412.25999999999647</v>
      </c>
      <c r="K97" s="24">
        <f t="shared" si="54"/>
        <v>3.9599999999964552</v>
      </c>
      <c r="L97" s="26"/>
      <c r="M97" s="39"/>
      <c r="N97" s="38"/>
      <c r="O97" s="3"/>
      <c r="P97" s="3"/>
      <c r="Q97" s="3"/>
      <c r="R97" s="3"/>
      <c r="S97" s="3"/>
      <c r="T97" s="3"/>
    </row>
    <row r="98" spans="1:20" ht="16.5" customHeight="1">
      <c r="A98" s="23">
        <f t="shared" si="55"/>
        <v>410.7699999999978</v>
      </c>
      <c r="B98" s="24">
        <f t="shared" si="50"/>
        <v>2.4699999999978104</v>
      </c>
      <c r="C98" s="26">
        <f t="shared" si="51"/>
        <v>40.905000000000086</v>
      </c>
      <c r="D98" s="23">
        <f t="shared" si="56"/>
        <v>411.26999999999737</v>
      </c>
      <c r="E98" s="24">
        <f t="shared" si="52"/>
        <v>2.9699999999973556</v>
      </c>
      <c r="F98" s="26"/>
      <c r="G98" s="23">
        <f t="shared" si="57"/>
        <v>411.7699999999969</v>
      </c>
      <c r="H98" s="24">
        <f t="shared" si="53"/>
        <v>3.469999999996901</v>
      </c>
      <c r="I98" s="26"/>
      <c r="J98" s="23">
        <f t="shared" si="58"/>
        <v>412.26999999999646</v>
      </c>
      <c r="K98" s="24">
        <f t="shared" si="54"/>
        <v>3.969999999996446</v>
      </c>
      <c r="L98" s="26"/>
      <c r="M98" s="39"/>
      <c r="N98" s="38"/>
      <c r="O98" s="3"/>
      <c r="P98" s="3"/>
      <c r="Q98" s="3"/>
      <c r="R98" s="3"/>
      <c r="S98" s="3"/>
      <c r="T98" s="3"/>
    </row>
    <row r="99" spans="1:20" ht="16.5" customHeight="1">
      <c r="A99" s="23">
        <f t="shared" si="55"/>
        <v>410.7799999999978</v>
      </c>
      <c r="B99" s="24">
        <f t="shared" si="50"/>
        <v>2.4799999999978013</v>
      </c>
      <c r="C99" s="26">
        <f t="shared" si="51"/>
        <v>41.27000000000009</v>
      </c>
      <c r="D99" s="23">
        <f t="shared" si="56"/>
        <v>411.27999999999736</v>
      </c>
      <c r="E99" s="24">
        <f t="shared" si="52"/>
        <v>2.9799999999973465</v>
      </c>
      <c r="F99" s="26"/>
      <c r="G99" s="23">
        <f t="shared" si="57"/>
        <v>411.7799999999969</v>
      </c>
      <c r="H99" s="24">
        <f t="shared" si="53"/>
        <v>3.479999999996892</v>
      </c>
      <c r="I99" s="26"/>
      <c r="J99" s="23">
        <f t="shared" si="58"/>
        <v>412.27999999999645</v>
      </c>
      <c r="K99" s="24">
        <f t="shared" si="54"/>
        <v>3.979999999996437</v>
      </c>
      <c r="L99" s="26"/>
      <c r="M99" s="39"/>
      <c r="N99" s="38"/>
      <c r="O99" s="3"/>
      <c r="P99" s="3"/>
      <c r="Q99" s="3"/>
      <c r="R99" s="3"/>
      <c r="S99" s="3"/>
      <c r="T99" s="3"/>
    </row>
    <row r="100" spans="1:20" ht="16.5" customHeight="1">
      <c r="A100" s="23">
        <f t="shared" si="55"/>
        <v>410.7899999999978</v>
      </c>
      <c r="B100" s="24">
        <f t="shared" si="50"/>
        <v>2.489999999997792</v>
      </c>
      <c r="C100" s="26">
        <f t="shared" si="51"/>
        <v>41.63500000000009</v>
      </c>
      <c r="D100" s="23">
        <f t="shared" si="56"/>
        <v>411.28999999999735</v>
      </c>
      <c r="E100" s="24">
        <f t="shared" si="52"/>
        <v>2.9899999999973375</v>
      </c>
      <c r="F100" s="26"/>
      <c r="G100" s="23">
        <f t="shared" si="57"/>
        <v>411.7899999999969</v>
      </c>
      <c r="H100" s="24">
        <f t="shared" si="53"/>
        <v>3.4899999999968827</v>
      </c>
      <c r="I100" s="26"/>
      <c r="J100" s="23">
        <f t="shared" si="58"/>
        <v>412.28999999999644</v>
      </c>
      <c r="K100" s="24">
        <f t="shared" si="54"/>
        <v>3.989999999996428</v>
      </c>
      <c r="L100" s="26"/>
      <c r="M100" s="39"/>
      <c r="N100" s="38"/>
      <c r="O100" s="3"/>
      <c r="P100" s="3"/>
      <c r="Q100" s="3"/>
      <c r="R100" s="3"/>
      <c r="S100" s="3"/>
      <c r="T100" s="3"/>
    </row>
    <row r="101" spans="1:20" ht="16.5" customHeight="1">
      <c r="A101" s="28">
        <f t="shared" si="55"/>
        <v>410.7999999999978</v>
      </c>
      <c r="B101" s="29">
        <f t="shared" si="50"/>
        <v>2.499999999997783</v>
      </c>
      <c r="C101" s="31">
        <f t="shared" si="51"/>
        <v>42.00000000000009</v>
      </c>
      <c r="D101" s="28">
        <f t="shared" si="56"/>
        <v>411.29999999999734</v>
      </c>
      <c r="E101" s="29">
        <f t="shared" si="52"/>
        <v>2.9999999999973284</v>
      </c>
      <c r="F101" s="31"/>
      <c r="G101" s="28">
        <f t="shared" si="57"/>
        <v>411.7999999999969</v>
      </c>
      <c r="H101" s="29">
        <f t="shared" si="53"/>
        <v>3.4999999999968736</v>
      </c>
      <c r="I101" s="31"/>
      <c r="J101" s="28">
        <f t="shared" si="58"/>
        <v>412.29999999999643</v>
      </c>
      <c r="K101" s="29">
        <f t="shared" si="54"/>
        <v>3.999999999996419</v>
      </c>
      <c r="L101" s="31"/>
      <c r="M101" s="39"/>
      <c r="N101" s="38"/>
      <c r="O101" s="3"/>
      <c r="P101" s="3"/>
      <c r="Q101" s="3"/>
      <c r="R101" s="3"/>
      <c r="S101" s="3"/>
      <c r="T101" s="3"/>
    </row>
    <row r="102" spans="1:20" ht="16.5" customHeight="1">
      <c r="A102" s="17">
        <f t="shared" si="55"/>
        <v>410.8099999999978</v>
      </c>
      <c r="B102" s="18">
        <f t="shared" si="50"/>
        <v>2.509999999997774</v>
      </c>
      <c r="C102" s="32"/>
      <c r="D102" s="17">
        <f t="shared" si="56"/>
        <v>411.30999999999733</v>
      </c>
      <c r="E102" s="18">
        <f t="shared" si="52"/>
        <v>3.0099999999973193</v>
      </c>
      <c r="F102" s="32"/>
      <c r="G102" s="17">
        <f t="shared" si="57"/>
        <v>411.8099999999969</v>
      </c>
      <c r="H102" s="18">
        <f t="shared" si="53"/>
        <v>3.5099999999968645</v>
      </c>
      <c r="I102" s="32"/>
      <c r="J102" s="17">
        <f t="shared" si="58"/>
        <v>412.3099999999964</v>
      </c>
      <c r="K102" s="18">
        <f t="shared" si="54"/>
        <v>4.00999999999641</v>
      </c>
      <c r="L102" s="32"/>
      <c r="M102" s="39"/>
      <c r="N102" s="38"/>
      <c r="O102" s="3"/>
      <c r="P102" s="3"/>
      <c r="Q102" s="3"/>
      <c r="R102" s="3"/>
      <c r="S102" s="3"/>
      <c r="T102" s="3"/>
    </row>
    <row r="103" spans="1:20" ht="16.5" customHeight="1">
      <c r="A103" s="23">
        <f t="shared" si="55"/>
        <v>410.8199999999978</v>
      </c>
      <c r="B103" s="24">
        <f t="shared" si="50"/>
        <v>2.519999999997765</v>
      </c>
      <c r="C103" s="26"/>
      <c r="D103" s="23">
        <f t="shared" si="56"/>
        <v>411.3199999999973</v>
      </c>
      <c r="E103" s="24">
        <f t="shared" si="52"/>
        <v>3.01999999999731</v>
      </c>
      <c r="F103" s="26"/>
      <c r="G103" s="23">
        <f t="shared" si="57"/>
        <v>411.81999999999687</v>
      </c>
      <c r="H103" s="24">
        <f t="shared" si="53"/>
        <v>3.5199999999968554</v>
      </c>
      <c r="I103" s="26"/>
      <c r="J103" s="23">
        <f t="shared" si="58"/>
        <v>412.3199999999964</v>
      </c>
      <c r="K103" s="24">
        <f t="shared" si="54"/>
        <v>4.019999999996401</v>
      </c>
      <c r="L103" s="26"/>
      <c r="M103" s="39"/>
      <c r="N103" s="38"/>
      <c r="O103" s="3"/>
      <c r="P103" s="3"/>
      <c r="Q103" s="3"/>
      <c r="R103" s="3"/>
      <c r="S103" s="3"/>
      <c r="T103" s="3"/>
    </row>
    <row r="104" spans="1:20" ht="16.5" customHeight="1">
      <c r="A104" s="23">
        <f t="shared" si="55"/>
        <v>410.82999999999777</v>
      </c>
      <c r="B104" s="24">
        <f t="shared" si="50"/>
        <v>2.529999999997756</v>
      </c>
      <c r="C104" s="26"/>
      <c r="D104" s="23">
        <f t="shared" si="56"/>
        <v>411.3299999999973</v>
      </c>
      <c r="E104" s="24">
        <f t="shared" si="52"/>
        <v>3.029999999997301</v>
      </c>
      <c r="F104" s="26"/>
      <c r="G104" s="23">
        <f t="shared" si="57"/>
        <v>411.82999999999686</v>
      </c>
      <c r="H104" s="24">
        <f t="shared" si="53"/>
        <v>3.5299999999968463</v>
      </c>
      <c r="I104" s="26"/>
      <c r="J104" s="23">
        <f t="shared" si="58"/>
        <v>412.3299999999964</v>
      </c>
      <c r="K104" s="24">
        <f t="shared" si="54"/>
        <v>4.029999999996392</v>
      </c>
      <c r="L104" s="26"/>
      <c r="M104" s="39"/>
      <c r="N104" s="38"/>
      <c r="O104" s="3"/>
      <c r="P104" s="3"/>
      <c r="Q104" s="3"/>
      <c r="R104" s="3"/>
      <c r="S104" s="3"/>
      <c r="T104" s="3"/>
    </row>
    <row r="105" spans="1:20" ht="16.5" customHeight="1">
      <c r="A105" s="23">
        <f t="shared" si="55"/>
        <v>410.83999999999776</v>
      </c>
      <c r="B105" s="24">
        <f t="shared" si="50"/>
        <v>2.5399999999977467</v>
      </c>
      <c r="C105" s="26"/>
      <c r="D105" s="23">
        <f t="shared" si="56"/>
        <v>411.3399999999973</v>
      </c>
      <c r="E105" s="24">
        <f t="shared" si="52"/>
        <v>3.039999999997292</v>
      </c>
      <c r="F105" s="26"/>
      <c r="G105" s="23">
        <f t="shared" si="57"/>
        <v>411.83999999999685</v>
      </c>
      <c r="H105" s="24">
        <f t="shared" si="53"/>
        <v>3.5399999999968372</v>
      </c>
      <c r="I105" s="26"/>
      <c r="J105" s="23">
        <f t="shared" si="58"/>
        <v>412.3399999999964</v>
      </c>
      <c r="K105" s="24">
        <f t="shared" si="54"/>
        <v>4.0399999999963825</v>
      </c>
      <c r="L105" s="26"/>
      <c r="M105" s="39"/>
      <c r="N105" s="38"/>
      <c r="O105" s="3"/>
      <c r="P105" s="3"/>
      <c r="Q105" s="3"/>
      <c r="R105" s="3"/>
      <c r="S105" s="3"/>
      <c r="T105" s="3"/>
    </row>
    <row r="106" spans="1:14" ht="16.5" customHeight="1">
      <c r="A106" s="23">
        <f t="shared" si="55"/>
        <v>410.84999999999775</v>
      </c>
      <c r="B106" s="24">
        <f t="shared" si="50"/>
        <v>2.5499999999977376</v>
      </c>
      <c r="C106" s="26"/>
      <c r="D106" s="23">
        <f t="shared" si="56"/>
        <v>411.3499999999973</v>
      </c>
      <c r="E106" s="24">
        <f t="shared" si="52"/>
        <v>3.049999999997283</v>
      </c>
      <c r="F106" s="26"/>
      <c r="G106" s="23">
        <f t="shared" si="57"/>
        <v>411.84999999999684</v>
      </c>
      <c r="H106" s="24">
        <f t="shared" si="53"/>
        <v>3.549999999996828</v>
      </c>
      <c r="I106" s="26"/>
      <c r="J106" s="23">
        <f t="shared" si="58"/>
        <v>412.3499999999964</v>
      </c>
      <c r="K106" s="24">
        <f t="shared" si="54"/>
        <v>4.049999999996373</v>
      </c>
      <c r="L106" s="26"/>
      <c r="M106" s="39"/>
      <c r="N106" s="38"/>
    </row>
    <row r="107" spans="1:14" ht="16.5" customHeight="1">
      <c r="A107" s="23">
        <f t="shared" si="55"/>
        <v>410.85999999999774</v>
      </c>
      <c r="B107" s="24">
        <f t="shared" si="50"/>
        <v>2.5599999999977285</v>
      </c>
      <c r="C107" s="26"/>
      <c r="D107" s="23">
        <f t="shared" si="56"/>
        <v>411.3599999999973</v>
      </c>
      <c r="E107" s="24">
        <f t="shared" si="52"/>
        <v>3.059999999997274</v>
      </c>
      <c r="F107" s="26"/>
      <c r="G107" s="23">
        <f t="shared" si="57"/>
        <v>411.85999999999683</v>
      </c>
      <c r="H107" s="24">
        <f t="shared" si="53"/>
        <v>3.559999999996819</v>
      </c>
      <c r="I107" s="26"/>
      <c r="J107" s="23">
        <f t="shared" si="58"/>
        <v>412.3599999999964</v>
      </c>
      <c r="K107" s="24">
        <f t="shared" si="54"/>
        <v>4.059999999996364</v>
      </c>
      <c r="L107" s="26"/>
      <c r="M107" s="39"/>
      <c r="N107" s="38"/>
    </row>
    <row r="108" spans="1:14" ht="16.5" customHeight="1">
      <c r="A108" s="23">
        <f t="shared" si="55"/>
        <v>410.86999999999773</v>
      </c>
      <c r="B108" s="24">
        <f t="shared" si="50"/>
        <v>2.5699999999977194</v>
      </c>
      <c r="C108" s="26"/>
      <c r="D108" s="23">
        <f t="shared" si="56"/>
        <v>411.3699999999973</v>
      </c>
      <c r="E108" s="24">
        <f t="shared" si="52"/>
        <v>3.0699999999972647</v>
      </c>
      <c r="F108" s="26"/>
      <c r="G108" s="23">
        <f t="shared" si="57"/>
        <v>411.8699999999968</v>
      </c>
      <c r="H108" s="24">
        <f t="shared" si="53"/>
        <v>3.56999999999681</v>
      </c>
      <c r="I108" s="26"/>
      <c r="J108" s="23">
        <f t="shared" si="58"/>
        <v>412.36999999999637</v>
      </c>
      <c r="K108" s="24">
        <f t="shared" si="54"/>
        <v>4.069999999996355</v>
      </c>
      <c r="L108" s="26"/>
      <c r="M108" s="39"/>
      <c r="N108" s="38"/>
    </row>
    <row r="109" spans="1:14" ht="16.5" customHeight="1">
      <c r="A109" s="23">
        <f t="shared" si="55"/>
        <v>410.8799999999977</v>
      </c>
      <c r="B109" s="24">
        <f t="shared" si="50"/>
        <v>2.5799999999977103</v>
      </c>
      <c r="C109" s="26"/>
      <c r="D109" s="23">
        <f t="shared" si="56"/>
        <v>411.37999999999727</v>
      </c>
      <c r="E109" s="24">
        <f t="shared" si="52"/>
        <v>3.0799999999972556</v>
      </c>
      <c r="F109" s="26"/>
      <c r="G109" s="23">
        <f t="shared" si="57"/>
        <v>411.8799999999968</v>
      </c>
      <c r="H109" s="24">
        <f t="shared" si="53"/>
        <v>3.579999999996801</v>
      </c>
      <c r="I109" s="26"/>
      <c r="J109" s="23">
        <f t="shared" si="58"/>
        <v>412.37999999999636</v>
      </c>
      <c r="K109" s="24">
        <f t="shared" si="54"/>
        <v>4.079999999996346</v>
      </c>
      <c r="L109" s="26"/>
      <c r="M109" s="39"/>
      <c r="N109" s="38"/>
    </row>
    <row r="110" spans="1:14" ht="16.5" customHeight="1">
      <c r="A110" s="28">
        <f t="shared" si="55"/>
        <v>410.8899999999977</v>
      </c>
      <c r="B110" s="29">
        <f t="shared" si="50"/>
        <v>2.5899999999977013</v>
      </c>
      <c r="C110" s="31"/>
      <c r="D110" s="28">
        <f t="shared" si="56"/>
        <v>411.38999999999726</v>
      </c>
      <c r="E110" s="29">
        <f t="shared" si="52"/>
        <v>3.0899999999972465</v>
      </c>
      <c r="F110" s="31"/>
      <c r="G110" s="28">
        <f t="shared" si="57"/>
        <v>411.8899999999968</v>
      </c>
      <c r="H110" s="29">
        <f t="shared" si="53"/>
        <v>3.5899999999967918</v>
      </c>
      <c r="I110" s="31"/>
      <c r="J110" s="28">
        <f t="shared" si="58"/>
        <v>412.38999999999635</v>
      </c>
      <c r="K110" s="29">
        <f t="shared" si="54"/>
        <v>4.089999999996337</v>
      </c>
      <c r="L110" s="31"/>
      <c r="M110" s="39"/>
      <c r="N110" s="38"/>
    </row>
    <row r="111" spans="1:14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9"/>
      <c r="N111" s="38"/>
    </row>
    <row r="112" spans="1:14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9"/>
      <c r="N112" s="38"/>
    </row>
    <row r="113" spans="1:14" ht="22.5" customHeight="1">
      <c r="A113" s="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9"/>
      <c r="N113" s="38"/>
    </row>
    <row r="114" spans="1:14" ht="22.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39"/>
      <c r="N114" s="38"/>
    </row>
    <row r="115" spans="1:14" ht="22.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39"/>
      <c r="N115" s="38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39"/>
      <c r="N116" s="38"/>
    </row>
    <row r="117" spans="1:14" ht="16.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39"/>
      <c r="N117" s="38"/>
    </row>
    <row r="118" spans="1:14" ht="16.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39"/>
      <c r="N118" s="38"/>
    </row>
    <row r="119" spans="1:14" ht="16.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39"/>
      <c r="N119" s="38"/>
    </row>
    <row r="120" spans="1:14" ht="16.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39"/>
      <c r="N120" s="38"/>
    </row>
    <row r="121" spans="1:14" ht="16.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39"/>
      <c r="N121" s="38"/>
    </row>
    <row r="122" spans="1:14" ht="16.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39"/>
      <c r="N122" s="38"/>
    </row>
    <row r="123" spans="1:14" ht="16.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39"/>
      <c r="N123" s="38"/>
    </row>
    <row r="124" spans="1:14" ht="16.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39"/>
      <c r="N124" s="40"/>
    </row>
    <row r="125" spans="1:14" ht="16.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39"/>
      <c r="N125" s="40"/>
    </row>
    <row r="126" spans="1:14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9"/>
      <c r="N126" s="40"/>
    </row>
    <row r="127" spans="1:14" ht="16.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39"/>
      <c r="N127" s="40"/>
    </row>
    <row r="128" spans="1:14" ht="16.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39"/>
      <c r="N128" s="40"/>
    </row>
    <row r="129" spans="1:14" ht="16.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39"/>
      <c r="N129" s="40"/>
    </row>
    <row r="130" spans="1:14" ht="16.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39"/>
      <c r="N130" s="40"/>
    </row>
    <row r="131" spans="1:14" ht="16.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39"/>
      <c r="N131" s="40"/>
    </row>
    <row r="132" spans="1:14" ht="16.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39"/>
      <c r="N132" s="40"/>
    </row>
    <row r="133" spans="1:14" ht="16.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39"/>
      <c r="N133" s="40"/>
    </row>
    <row r="134" spans="1:14" ht="16.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39"/>
      <c r="N134" s="40"/>
    </row>
    <row r="135" spans="1:14" ht="16.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39"/>
      <c r="N135" s="40"/>
    </row>
    <row r="136" spans="1:14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39"/>
      <c r="N136" s="40"/>
    </row>
    <row r="137" spans="1:14" ht="16.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39"/>
      <c r="N137" s="40"/>
    </row>
    <row r="138" spans="1:14" ht="16.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39"/>
      <c r="N138" s="40"/>
    </row>
    <row r="139" spans="1:14" ht="16.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39"/>
      <c r="N139" s="40"/>
    </row>
    <row r="140" spans="1:14" ht="16.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39"/>
      <c r="N140" s="40"/>
    </row>
    <row r="141" spans="1:14" ht="16.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39"/>
      <c r="N141" s="40"/>
    </row>
    <row r="142" spans="1:14" ht="16.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39"/>
      <c r="N142" s="40"/>
    </row>
    <row r="143" spans="1:14" ht="16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39"/>
      <c r="N143" s="40"/>
    </row>
    <row r="144" spans="1:14" ht="16.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39"/>
      <c r="N144" s="40"/>
    </row>
    <row r="145" spans="1:14" ht="16.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39"/>
      <c r="N145" s="40"/>
    </row>
    <row r="146" spans="1:14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39"/>
      <c r="N146" s="40"/>
    </row>
    <row r="147" spans="1:14" ht="16.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39"/>
      <c r="N147" s="40"/>
    </row>
    <row r="148" spans="1:14" ht="16.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39"/>
      <c r="N148" s="40"/>
    </row>
    <row r="149" spans="1:14" ht="16.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39"/>
      <c r="N149" s="40"/>
    </row>
    <row r="150" spans="1:14" ht="16.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39"/>
      <c r="N150" s="40"/>
    </row>
    <row r="151" spans="1:14" ht="16.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39"/>
      <c r="N151" s="40"/>
    </row>
    <row r="152" spans="1:14" ht="16.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39"/>
      <c r="N152" s="40"/>
    </row>
    <row r="153" spans="1:14" ht="16.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39"/>
      <c r="N153" s="40"/>
    </row>
    <row r="154" spans="1:14" ht="16.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39"/>
      <c r="N154" s="40"/>
    </row>
    <row r="155" spans="1:14" ht="16.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39"/>
      <c r="N155" s="40"/>
    </row>
    <row r="156" spans="1:14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39"/>
      <c r="N156" s="40"/>
    </row>
    <row r="157" spans="1:14" ht="16.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39"/>
      <c r="N157" s="40"/>
    </row>
    <row r="158" spans="1:14" ht="16.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39"/>
      <c r="N158" s="40"/>
    </row>
    <row r="159" spans="1:14" ht="16.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39"/>
      <c r="N159" s="40"/>
    </row>
    <row r="160" spans="1:14" ht="16.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39"/>
      <c r="N160" s="40"/>
    </row>
    <row r="161" spans="1:14" ht="16.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39"/>
      <c r="N161" s="40"/>
    </row>
    <row r="162" spans="1:14" ht="16.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39"/>
      <c r="N162" s="40"/>
    </row>
    <row r="163" spans="1:14" ht="16.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39"/>
      <c r="N163" s="40"/>
    </row>
    <row r="164" spans="1:14" ht="16.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39"/>
      <c r="N164" s="40"/>
    </row>
    <row r="165" spans="1:14" ht="16.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39"/>
      <c r="N165" s="38"/>
    </row>
    <row r="166" spans="1:14" ht="15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39"/>
      <c r="N166" s="38"/>
    </row>
    <row r="167" spans="1:14" ht="15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39"/>
      <c r="N167" s="38"/>
    </row>
    <row r="168" spans="1:14" ht="21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39"/>
      <c r="N168" s="38"/>
    </row>
    <row r="169" spans="1:14" ht="21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39"/>
      <c r="N169" s="38"/>
    </row>
    <row r="170" spans="1:14" ht="24.75" customHeight="1">
      <c r="A170" s="43"/>
      <c r="B170" s="43"/>
      <c r="C170" s="43"/>
      <c r="D170" s="43"/>
      <c r="E170" s="43"/>
      <c r="F170" s="43"/>
      <c r="G170" s="43"/>
      <c r="H170" s="43"/>
      <c r="I170" s="44"/>
      <c r="J170" s="44"/>
      <c r="K170" s="44"/>
      <c r="L170" s="44"/>
      <c r="M170" s="39"/>
      <c r="N170" s="38"/>
    </row>
    <row r="171" spans="1:14" ht="24.75" customHeight="1">
      <c r="A171" s="43"/>
      <c r="B171" s="43"/>
      <c r="C171" s="43"/>
      <c r="D171" s="43"/>
      <c r="E171" s="43"/>
      <c r="F171" s="43"/>
      <c r="G171" s="43"/>
      <c r="H171" s="43"/>
      <c r="I171" s="44"/>
      <c r="J171" s="44"/>
      <c r="K171" s="44"/>
      <c r="L171" s="44"/>
      <c r="M171" s="39"/>
      <c r="N171" s="38"/>
    </row>
    <row r="172" spans="1:14" ht="24.75" customHeight="1">
      <c r="A172" s="45"/>
      <c r="B172" s="43"/>
      <c r="C172" s="43"/>
      <c r="D172" s="43"/>
      <c r="E172" s="43"/>
      <c r="F172" s="43"/>
      <c r="G172" s="43"/>
      <c r="H172" s="43"/>
      <c r="I172" s="44"/>
      <c r="J172" s="44"/>
      <c r="K172" s="44"/>
      <c r="L172" s="44"/>
      <c r="M172" s="39"/>
      <c r="N172" s="38"/>
    </row>
    <row r="173" spans="1:14" ht="24.75" customHeight="1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39"/>
      <c r="N173" s="38"/>
    </row>
    <row r="174" spans="1:14" ht="24.75" customHeight="1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39"/>
      <c r="N174" s="38"/>
    </row>
    <row r="175" spans="1:14" ht="15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39"/>
      <c r="N175" s="38"/>
    </row>
    <row r="176" spans="1:14" ht="15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39"/>
      <c r="N176" s="38"/>
    </row>
    <row r="177" spans="1:14" ht="15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39"/>
      <c r="N177" s="38"/>
    </row>
    <row r="178" spans="1:14" ht="15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39"/>
      <c r="N178" s="38"/>
    </row>
    <row r="179" spans="1:14" ht="15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39"/>
      <c r="N179" s="40"/>
    </row>
    <row r="180" spans="1:14" ht="15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39"/>
      <c r="N180" s="40"/>
    </row>
    <row r="181" spans="1:14" ht="15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9"/>
      <c r="N181" s="40"/>
    </row>
    <row r="182" spans="1:14" ht="15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39"/>
      <c r="N182" s="40"/>
    </row>
    <row r="183" spans="1:14" ht="15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39"/>
      <c r="N183" s="40"/>
    </row>
    <row r="184" spans="1:14" ht="15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39"/>
      <c r="N184" s="40"/>
    </row>
    <row r="185" spans="1:14" ht="15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39"/>
      <c r="N185" s="40"/>
    </row>
    <row r="186" spans="1:14" ht="15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39"/>
      <c r="N186" s="40"/>
    </row>
    <row r="187" spans="1:14" ht="15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39"/>
      <c r="N187" s="40"/>
    </row>
    <row r="188" spans="1:14" ht="15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39"/>
      <c r="N188" s="40"/>
    </row>
    <row r="189" spans="1:14" ht="15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39"/>
      <c r="N189" s="40"/>
    </row>
    <row r="190" spans="1:14" ht="15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39"/>
      <c r="N190" s="40"/>
    </row>
    <row r="191" spans="1:14" ht="15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6"/>
      <c r="N191" s="40"/>
    </row>
    <row r="192" spans="1:14" ht="15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6"/>
      <c r="N192" s="40"/>
    </row>
    <row r="193" spans="1:14" ht="15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6"/>
      <c r="N193" s="40"/>
    </row>
    <row r="194" spans="1:14" ht="15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6"/>
      <c r="N194" s="40"/>
    </row>
    <row r="195" spans="1:14" ht="15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6"/>
      <c r="N195" s="40"/>
    </row>
    <row r="196" spans="1:14" ht="15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6"/>
      <c r="N196" s="40"/>
    </row>
    <row r="197" spans="1:14" ht="15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6"/>
      <c r="N197" s="40"/>
    </row>
    <row r="198" spans="1:14" ht="15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6"/>
      <c r="N198" s="40"/>
    </row>
    <row r="199" spans="1:14" ht="15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6"/>
      <c r="N199" s="40"/>
    </row>
    <row r="200" spans="1:14" ht="15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6"/>
      <c r="N200" s="40"/>
    </row>
    <row r="201" spans="1:14" ht="15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6"/>
      <c r="N201" s="40"/>
    </row>
    <row r="202" spans="1:14" ht="15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6"/>
      <c r="N202" s="40"/>
    </row>
    <row r="203" spans="1:14" ht="15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6"/>
      <c r="N203" s="40"/>
    </row>
    <row r="204" spans="1:14" ht="15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6"/>
      <c r="N204" s="40"/>
    </row>
    <row r="205" spans="1:14" ht="15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6"/>
      <c r="N205" s="40"/>
    </row>
    <row r="206" spans="1:14" ht="15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6"/>
      <c r="N206" s="40"/>
    </row>
    <row r="207" spans="1:14" ht="15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6"/>
      <c r="N207" s="40"/>
    </row>
    <row r="208" spans="1:14" ht="15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6"/>
      <c r="N208" s="40"/>
    </row>
    <row r="209" spans="1:14" ht="15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6"/>
      <c r="N209" s="40"/>
    </row>
    <row r="210" spans="1:14" ht="15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6"/>
      <c r="N210" s="40"/>
    </row>
    <row r="211" spans="1:14" ht="15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6"/>
      <c r="N211" s="40"/>
    </row>
    <row r="212" spans="1:14" ht="15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6"/>
      <c r="N212" s="40"/>
    </row>
    <row r="213" spans="1:14" ht="15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6"/>
      <c r="N213" s="40"/>
    </row>
    <row r="214" spans="1:14" ht="15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6"/>
      <c r="N214" s="40"/>
    </row>
    <row r="215" spans="1:14" ht="15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6"/>
      <c r="N215" s="40"/>
    </row>
    <row r="216" spans="1:14" ht="15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6"/>
      <c r="N216" s="40"/>
    </row>
    <row r="217" spans="1:14" ht="15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6"/>
      <c r="N217" s="40"/>
    </row>
    <row r="218" spans="1:14" ht="15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0"/>
      <c r="N218" s="40"/>
    </row>
    <row r="219" spans="1:14" ht="15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0"/>
      <c r="N219" s="40"/>
    </row>
    <row r="220" spans="1:14" ht="15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0"/>
      <c r="N220" s="40"/>
    </row>
    <row r="221" spans="1:14" ht="15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0"/>
      <c r="N221" s="40"/>
    </row>
    <row r="222" spans="1:14" ht="15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0"/>
      <c r="N222" s="40"/>
    </row>
    <row r="223" spans="1:14" ht="15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0"/>
      <c r="N223" s="40"/>
    </row>
    <row r="224" spans="1:14" ht="15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0"/>
      <c r="N224" s="40"/>
    </row>
    <row r="225" spans="1:14" ht="15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0"/>
      <c r="N225" s="40"/>
    </row>
    <row r="226" spans="1:14" ht="15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0"/>
      <c r="N226" s="40"/>
    </row>
    <row r="227" spans="1:14" ht="19.5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0"/>
      <c r="N227" s="40"/>
    </row>
    <row r="228" spans="1:14" ht="19.5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0"/>
      <c r="N228" s="40"/>
    </row>
    <row r="229" spans="1:14" ht="19.5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0"/>
      <c r="N229" s="40"/>
    </row>
    <row r="230" spans="1:14" ht="19.5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0"/>
      <c r="N230" s="40"/>
    </row>
    <row r="231" spans="1:14" ht="19.5">
      <c r="A231" s="47"/>
      <c r="B231" s="47"/>
      <c r="C231" s="47"/>
      <c r="D231" s="50"/>
      <c r="E231" s="50"/>
      <c r="F231" s="50"/>
      <c r="G231" s="50"/>
      <c r="H231" s="47"/>
      <c r="I231" s="47"/>
      <c r="J231" s="47"/>
      <c r="K231" s="47"/>
      <c r="L231" s="47"/>
      <c r="M231" s="40"/>
      <c r="N231" s="40"/>
    </row>
    <row r="232" spans="1:14" ht="19.5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0"/>
      <c r="N232" s="40"/>
    </row>
    <row r="233" spans="1:14" ht="19.5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0"/>
      <c r="N233" s="40"/>
    </row>
    <row r="234" spans="1:12" ht="19.5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</row>
    <row r="235" spans="1:12" ht="19.5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</row>
    <row r="236" spans="1:12" ht="19.5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</row>
  </sheetData>
  <mergeCells count="1">
    <mergeCell ref="D231:G231"/>
  </mergeCells>
  <printOptions/>
  <pageMargins left="0.78740157480315" right="0.433070866141732" top="0.275590551181102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2015-06-02T03:38:24Z</dcterms:created>
  <dcterms:modified xsi:type="dcterms:W3CDTF">2017-05-18T06:48:23Z</dcterms:modified>
  <cp:category/>
  <cp:version/>
  <cp:contentType/>
  <cp:contentStatus/>
</cp:coreProperties>
</file>